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LS-WXL195\keiei\zaisei\00　ファイリング\D2　決算\04　調査・研修\04　財政状況資料集（←財政比較分析表及び歳出比較分析表から）\R02年度(30年度決算）\"/>
    </mc:Choice>
  </mc:AlternateContent>
  <xr:revisionPtr revIDLastSave="0" documentId="13_ncr:1_{45DE124B-698E-46EE-BC4F-B312EC3B89B9}"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Q102" i="12" l="1"/>
  <c r="DG102" i="12"/>
  <c r="DL102" i="12"/>
  <c r="DB102" i="12"/>
  <c r="CW102" i="12"/>
  <c r="CR102" i="12"/>
  <c r="AP88" i="12"/>
  <c r="AU88" i="12"/>
  <c r="AF88" i="12"/>
  <c r="AU63" i="12"/>
  <c r="AP63" i="12"/>
  <c r="AP23" i="12"/>
  <c r="AA23" i="12"/>
  <c r="V23" i="12"/>
  <c r="Q23"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BE34" i="10" l="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<sst xmlns="http://schemas.openxmlformats.org/spreadsheetml/2006/main" count="1128" uniqueCount="604">
  <si>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</si>
  <si>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</si>
  <si>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</si>
  <si>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</si>
  <si>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</si>
  <si>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</si>
  <si>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</si>
  <si>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</si>
  <si>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</si>
  <si>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</si>
  <si>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</si>
  <si>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</si>
  <si>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</si>
  <si>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</si>
  <si>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</si>
  <si>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</si>
  <si>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</si>
  <si>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</si>
  <si>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</si>
  <si>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</si>
  <si>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</si>
  <si>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</si>
  <si>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</si>
  <si>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</si>
  <si>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</si>
  <si>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</si>
  <si>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</si>
  <si>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</si>
  <si>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</si>
  <si>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</si>
  <si>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</si>
  <si>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</si>
  <si>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</si>
  <si>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</si>
  <si>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</si>
  <si>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</si>
  <si>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</si>
  <si>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</si>
  <si>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</si>
  <si>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</si>
  <si>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</si>
  <si>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</si>
  <si>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</si>
  <si>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</si>
  <si>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</si>
  <si>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</si>
  <si>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</si>
  <si>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</si>
  <si>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</si>
  <si>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</si>
  <si>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</si>
  <si>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</si>
  <si>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</si>
  <si>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</si>
  <si>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</si>
  <si>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</si>
  <si>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</si>
  <si>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</si>
  <si>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</si>
  <si>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</si>
  <si>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</si>
  <si>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</si>
  <si>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</si>
  <si>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</si>
  <si>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</si>
  <si>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</si>
  <si>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</si>
  <si>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</si>
  <si>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</si>
  <si>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</si>
  <si>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</si>
  <si>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</si>
  <si>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</si>
  <si>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</si>
  <si>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</si>
  <si>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</si>
  <si>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</si>
  <si>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</si>
  <si>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</si>
  <si>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</si>
  <si>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</si>
  <si>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</si>
  <si>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</si>
  <si>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</si>
  <si>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</si>
  <si>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</si>
  <si>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</si>
  <si>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</si>
  <si>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</si>
  <si>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</si>
  <si>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</si>
  <si>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</si>
  <si>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</si>
  <si>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</si>
  <si>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</si>
  <si>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</si>
  <si>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</si>
  <si>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</si>
  <si>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島原市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</si>
  <si>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</si>
  <si>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</si>
  <si>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</si>
  <si>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</si>
  <si>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</si>
  <si>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</si>
  <si>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</si>
  <si>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</si>
  <si>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</si>
  <si>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</si>
  <si>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</si>
  <si>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</si>
  <si>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</si>
  <si>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</si>
  <si>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</si>
  <si>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</si>
  <si>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</si>
  <si>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</si>
  <si>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</si>
  <si>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</si>
  <si>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</si>
  <si>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</si>
  <si>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</si>
  <si>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</si>
  <si>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</si>
  <si>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</si>
  <si>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</si>
  <si>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</si>
  <si>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</si>
  <si>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</si>
  <si>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</si>
  <si>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</si>
  <si>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</si>
  <si>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</si>
  <si>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</si>
  <si>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</si>
  <si>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</si>
  <si>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</si>
  <si>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</si>
  <si>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</si>
  <si>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</si>
  <si>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</si>
  <si>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</si>
  <si>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</si>
  <si>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</si>
  <si>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</si>
  <si>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</si>
  <si>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</si>
  <si>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</si>
  <si>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</si>
  <si>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</si>
  <si>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</si>
  <si>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</si>
  <si>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</si>
  <si>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</si>
  <si>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</si>
  <si>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</si>
  <si>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</si>
  <si>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</si>
  <si>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</si>
  <si>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</si>
  <si>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</si>
  <si>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</si>
  <si>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</si>
  <si>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</si>
  <si>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</si>
  <si>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</si>
  <si>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</si>
  <si>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</si>
  <si>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</si>
  <si>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</si>
  <si>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</si>
  <si>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</si>
  <si>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</si>
  <si>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</si>
  <si>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</si>
  <si>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</si>
  <si>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</si>
  <si>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</si>
  <si>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</si>
  <si>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</si>
  <si>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</si>
  <si>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</si>
  <si>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</si>
  <si>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</si>
  <si>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</si>
  <si>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</si>
  <si>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</si>
  <si>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</si>
  <si>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</si>
  <si>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</si>
  <si>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</si>
  <si>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</si>
  <si>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</si>
  <si>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</si>
  <si>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</si>
  <si>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</si>
  <si>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</si>
  <si>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</si>
  <si>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</si>
  <si>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</si>
  <si>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</si>
  <si>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</si>
  <si>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</si>
  <si>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</si>
  <si>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</si>
  <si>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</si>
  <si>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</si>
  <si>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</si>
  <si>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</si>
  <si>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</si>
  <si>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</si>
  <si>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</si>
  <si>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長崎県島原市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</si>
  <si>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</si>
  <si>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</si>
  <si>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</si>
  <si>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</si>
  <si>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</si>
  <si>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</si>
  <si>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</si>
  <si>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</si>
  <si>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</si>
  <si>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</si>
  <si>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</si>
  <si>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</si>
  <si>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</si>
  <si>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</si>
  <si>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</si>
  <si>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</si>
  <si>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</si>
  <si>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</si>
  <si>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</si>
  <si>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</si>
  <si>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</si>
  <si>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</si>
  <si>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</si>
  <si>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</si>
  <si>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</si>
  <si>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</si>
  <si>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</si>
  <si>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</si>
  <si>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</si>
  <si>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</si>
  <si>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</si>
  <si>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</si>
  <si>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</si>
  <si>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</si>
  <si>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</si>
  <si>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</si>
  <si>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</si>
  <si>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</si>
  <si>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</si>
  <si>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</si>
  <si>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</si>
  <si>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</si>
  <si>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</si>
  <si>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</si>
  <si>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</si>
  <si>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</si>
  <si>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</si>
  <si>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</si>
  <si>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</si>
  <si>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</si>
  <si>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</si>
  <si>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</si>
  <si>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</si>
  <si>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</si>
  <si>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</si>
  <si>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</si>
  <si>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</si>
  <si>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</si>
  <si>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</si>
  <si>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</si>
  <si>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</si>
  <si>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</si>
  <si>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</si>
  <si>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</si>
  <si>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</si>
  <si>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</si>
  <si>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</si>
  <si>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</si>
  <si>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</si>
  <si>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</si>
  <si>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</si>
  <si>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</si>
  <si>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</si>
  <si>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</si>
  <si>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</si>
  <si>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</si>
  <si>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</si>
  <si>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</si>
  <si>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</si>
  <si>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</si>
  <si>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</si>
  <si>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</si>
  <si>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</si>
  <si>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</si>
  <si>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</si>
  <si>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</si>
  <si>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</si>
  <si>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</si>
  <si>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</si>
  <si>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</si>
  <si>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</si>
  <si>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</si>
  <si>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</si>
  <si>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</si>
  <si>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</si>
  <si>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</si>
  <si>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</si>
  <si>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</si>
  <si>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</si>
  <si>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</si>
  <si>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</si>
  <si>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</si>
  <si>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</si>
  <si>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</si>
  <si>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</si>
  <si>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</si>
  <si>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</si>
  <si>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</si>
  <si>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</si>
  <si>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</si>
  <si>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</si>
  <si>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</si>
  <si>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</si>
  <si>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</si>
  <si>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</si>
  <si>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</si>
  <si>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</si>
  <si>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</si>
  <si>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</si>
  <si>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</si>
  <si>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</si>
  <si>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</si>
  <si>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</si>
  <si>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</si>
  <si>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</si>
  <si>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</si>
  <si>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</si>
  <si>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</si>
  <si>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</si>
  <si>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</si>
  <si>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</si>
  <si>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</si>
  <si>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</si>
  <si>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</si>
  <si>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</si>
  <si>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</si>
  <si>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</si>
  <si>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</si>
  <si>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</si>
  <si>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</si>
  <si>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</si>
  <si>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</si>
  <si>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</si>
  <si>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</si>
  <si>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</si>
  <si>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</si>
  <si>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</si>
  <si>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</si>
  <si>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長崎県島原市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</si>
  <si>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</si>
  <si>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</si>
  <si>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</si>
  <si>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</si>
  <si>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</si>
  <si>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</si>
  <si>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</si>
  <si>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</si>
  <si>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</si>
  <si>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</si>
  <si>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</si>
  <si>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</si>
  <si>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</si>
  <si>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</si>
  <si>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</si>
  <si>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</si>
  <si>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</si>
  <si>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</si>
  <si>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</si>
  <si>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</si>
  <si>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</si>
  <si>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</si>
  <si>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</si>
  <si>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</si>
  <si>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</si>
  <si>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</si>
  <si>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</si>
  <si>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</si>
  <si>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</si>
  <si>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</si>
  <si>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</si>
  <si>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</si>
  <si>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</si>
  <si>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</si>
  <si>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島原市国民健康保険事業特別会計</t>
    <phoneticPr fontId="5"/>
  </si>
  <si>
    <t>島原市後期高齢者医療特別会計</t>
    <phoneticPr fontId="5"/>
  </si>
  <si>
    <t>島原市水道事業会計</t>
    <phoneticPr fontId="5"/>
  </si>
  <si>
    <t>法適用企業</t>
    <phoneticPr fontId="5"/>
  </si>
  <si>
    <t>島原市温泉給湯事業特別会計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</si>
  <si>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</si>
  <si>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</si>
  <si>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</si>
  <si>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</si>
  <si>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</si>
  <si>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</si>
  <si>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</si>
  <si>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</si>
  <si>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</si>
  <si>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</si>
  <si>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</si>
  <si>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</si>
  <si>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</si>
  <si>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</si>
  <si>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</si>
  <si>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</si>
  <si>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</si>
  <si>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</si>
  <si>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</si>
  <si>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</si>
  <si>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</si>
  <si>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</si>
  <si>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</si>
  <si>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</si>
  <si>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</si>
  <si>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</si>
  <si>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</si>
  <si>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</si>
  <si>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</si>
  <si>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</si>
  <si>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</si>
  <si>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</si>
  <si>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</si>
  <si>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</si>
  <si>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</si>
  <si>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</si>
  <si>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</si>
  <si>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</si>
  <si>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</si>
  <si>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</si>
  <si>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</si>
  <si>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</si>
  <si>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</si>
  <si>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</si>
  <si>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</si>
  <si>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</si>
  <si>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</si>
  <si>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</si>
  <si>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</si>
  <si>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</si>
  <si>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</si>
  <si>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</si>
  <si>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</si>
  <si>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</si>
  <si>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</si>
  <si>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</si>
  <si>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</si>
  <si>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</si>
  <si>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島原市後期高齢者医療特別会計</t>
    <phoneticPr fontId="5"/>
  </si>
  <si>
    <t>(Ｆ)</t>
    <phoneticPr fontId="5"/>
  </si>
  <si>
    <t>島原市国民健康保険事業特別会計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</si>
  <si>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</si>
  <si>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</si>
  <si>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</si>
  <si>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</si>
  <si>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</si>
  <si>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</si>
  <si>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</si>
  <si>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</si>
  <si>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</si>
  <si>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</si>
  <si>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</si>
  <si>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</si>
  <si>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</si>
  <si>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</si>
  <si>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</si>
  <si>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</si>
  <si>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</si>
  <si>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</si>
  <si>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</si>
  <si>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</si>
  <si>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</si>
  <si>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</si>
  <si>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</si>
  <si>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</si>
  <si>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</si>
  <si>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</si>
  <si>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</si>
  <si>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</si>
  <si>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</si>
  <si>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</si>
  <si>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</si>
  <si>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</si>
  <si>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</si>
  <si>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</si>
  <si>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</si>
  <si>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</si>
  <si>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</si>
  <si>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</si>
  <si>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</si>
  <si>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</si>
  <si>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</si>
  <si>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</si>
  <si>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</si>
  <si>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</si>
  <si>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</si>
  <si>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</si>
  <si>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</si>
  <si>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</si>
  <si>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</si>
  <si>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</si>
  <si>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</si>
  <si>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</si>
  <si>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</si>
  <si>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</si>
  <si>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</si>
  <si>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</si>
  <si>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</si>
  <si>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</si>
  <si>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</si>
  <si>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</si>
  <si>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</si>
  <si>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</si>
  <si>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</si>
  <si>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</si>
  <si>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</si>
  <si>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</si>
  <si>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</si>
  <si>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</si>
  <si>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</si>
  <si>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</si>
  <si>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</si>
  <si>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</si>
  <si>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</si>
  <si>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</si>
  <si>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</si>
  <si>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</si>
  <si>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</si>
  <si>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</si>
  <si>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</si>
  <si>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</si>
  <si>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</si>
  <si>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</si>
  <si>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</si>
  <si>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</si>
  <si>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</si>
  <si>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</si>
  <si>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</si>
  <si>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</si>
  <si>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</si>
  <si>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</si>
  <si>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</si>
  <si>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0.97</t>
  </si>
  <si>
    <t>▲ 0.23</t>
  </si>
  <si>
    <t>島原市水道事業会計</t>
  </si>
  <si>
    <t>一般会計</t>
  </si>
  <si>
    <t>島原市国民健康保険事業特別会計</t>
  </si>
  <si>
    <t>島原市後期高齢者医療特別会計</t>
  </si>
  <si>
    <t>島原市温泉給湯事業特別会計</t>
  </si>
  <si>
    <t>その他会計（赤字）</t>
  </si>
  <si>
    <t>その他会計（黒字）</t>
  </si>
  <si>
    <t>H25末</t>
    <phoneticPr fontId="5"/>
  </si>
  <si>
    <t>H26末</t>
    <phoneticPr fontId="5"/>
  </si>
  <si>
    <t>H27末</t>
    <phoneticPr fontId="5"/>
  </si>
  <si>
    <t>H28末</t>
    <phoneticPr fontId="5"/>
  </si>
  <si>
    <t>H29末</t>
    <phoneticPr fontId="5"/>
  </si>
  <si>
    <t>島原市土地開発公社</t>
    <rPh sb="0" eb="3">
      <t>シマバラシ</t>
    </rPh>
    <rPh sb="3" eb="5">
      <t>トチ</t>
    </rPh>
    <rPh sb="5" eb="7">
      <t>カイハツ</t>
    </rPh>
    <rPh sb="7" eb="9">
      <t>コウシャ</t>
    </rPh>
    <phoneticPr fontId="2"/>
  </si>
  <si>
    <t>○</t>
    <phoneticPr fontId="2"/>
  </si>
  <si>
    <t>島原市教育文化振興事業団</t>
    <rPh sb="0" eb="3">
      <t>シマバラシ</t>
    </rPh>
    <rPh sb="3" eb="5">
      <t>キョウイク</t>
    </rPh>
    <rPh sb="5" eb="7">
      <t>ブンカ</t>
    </rPh>
    <rPh sb="7" eb="9">
      <t>シンコウ</t>
    </rPh>
    <rPh sb="9" eb="12">
      <t>ジギョウダン</t>
    </rPh>
    <phoneticPr fontId="2"/>
  </si>
  <si>
    <t>島原観光ビューロー</t>
    <rPh sb="0" eb="2">
      <t>シマバラ</t>
    </rPh>
    <rPh sb="2" eb="4">
      <t>カンコウ</t>
    </rPh>
    <phoneticPr fontId="2"/>
  </si>
  <si>
    <t>-</t>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</si>
  <si>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</si>
  <si>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</si>
  <si>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</si>
  <si>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長崎県市町村総合事務組合（交通災害共済事業特別会計）</t>
    <phoneticPr fontId="2"/>
  </si>
  <si>
    <t>長崎県後期高齢者広域連合（一般会計）</t>
    <phoneticPr fontId="2"/>
  </si>
  <si>
    <t>長崎県後期高齢者広域連合（後期高齢者医療事業会計）</t>
    <phoneticPr fontId="2"/>
  </si>
  <si>
    <t>県央県南広域環境組合</t>
    <phoneticPr fontId="2"/>
  </si>
  <si>
    <t>島原地域広域市町村圏組合（一般会計）</t>
    <phoneticPr fontId="2"/>
  </si>
  <si>
    <t>島原地域広域市町村圏組合（介護保険事業特別会計）</t>
    <phoneticPr fontId="2"/>
  </si>
  <si>
    <t>長崎県病院企業団（島原病院分）</t>
    <phoneticPr fontId="2"/>
  </si>
  <si>
    <t>島原市学校給食会</t>
    <rPh sb="0" eb="3">
      <t>シマバラシ</t>
    </rPh>
    <rPh sb="3" eb="5">
      <t>ガッコウ</t>
    </rPh>
    <rPh sb="5" eb="7">
      <t>キュウショク</t>
    </rPh>
    <rPh sb="7" eb="8">
      <t>カイ</t>
    </rPh>
    <phoneticPr fontId="2"/>
  </si>
  <si>
    <t>-</t>
    <phoneticPr fontId="2"/>
  </si>
  <si>
    <t>公共施設等整備基金</t>
    <rPh sb="0" eb="2">
      <t>コウキョウ</t>
    </rPh>
    <rPh sb="2" eb="4">
      <t>シセツ</t>
    </rPh>
    <rPh sb="4" eb="5">
      <t>トウ</t>
    </rPh>
    <rPh sb="5" eb="7">
      <t>セイビ</t>
    </rPh>
    <rPh sb="7" eb="9">
      <t>キキン</t>
    </rPh>
    <phoneticPr fontId="2"/>
  </si>
  <si>
    <t>合併振興基金</t>
    <rPh sb="0" eb="2">
      <t>ガッペイ</t>
    </rPh>
    <rPh sb="2" eb="4">
      <t>シンコウ</t>
    </rPh>
    <rPh sb="4" eb="6">
      <t>キキン</t>
    </rPh>
    <phoneticPr fontId="2"/>
  </si>
  <si>
    <t>ふるさとしまばら応援基金</t>
    <rPh sb="8" eb="10">
      <t>オウエン</t>
    </rPh>
    <rPh sb="10" eb="12">
      <t>キキン</t>
    </rPh>
    <phoneticPr fontId="2"/>
  </si>
  <si>
    <t>地域振興基金</t>
    <rPh sb="0" eb="2">
      <t>チイキ</t>
    </rPh>
    <rPh sb="2" eb="4">
      <t>シンコウ</t>
    </rPh>
    <rPh sb="4" eb="6">
      <t>キキン</t>
    </rPh>
    <phoneticPr fontId="2"/>
  </si>
  <si>
    <t>有明町下水道事業基金</t>
    <rPh sb="0" eb="3">
      <t>アリアケチョウ</t>
    </rPh>
    <rPh sb="3" eb="6">
      <t>ゲスイドウ</t>
    </rPh>
    <rPh sb="6" eb="8">
      <t>ジギョウ</t>
    </rPh>
    <rPh sb="8" eb="10">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</si>
  <si>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</si>
  <si>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</si>
  <si>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</si>
  <si>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</si>
  <si>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</si>
  <si>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</si>
  <si>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は０％以下であるため、この項目は数値がない。将来負担比率が０％以下であるのは、地方債現在高に対する普通交付税措置見込額が大きいことがその要因であるが、近年、庁舎建設事業などの財源として多額の地方債を発行したことや充当可能基金の減少により、将来負担比率の算出式の分子部分は増加傾向にある。</t>
    <rPh sb="32" eb="34">
      <t>ショウライ</t>
    </rPh>
    <rPh sb="34" eb="36">
      <t>フタン</t>
    </rPh>
    <rPh sb="36" eb="38">
      <t>ヒリツ</t>
    </rPh>
    <rPh sb="41" eb="43">
      <t>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</si>
  <si>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</si>
  <si>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</si>
  <si>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</si>
  <si>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</si>
  <si>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</si>
  <si>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</si>
  <si>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将来負担比率は０％以下であるため、この項目は数値がない。実質公債費比率は、類似団体内平均値と比較すると低い水準にある。近年、地方債の償還額が減少傾向にあることやその交付税措置額が比較的大きいことがその要因である。</t>
    <rPh sb="32" eb="34">
      <t>ジッシツ</t>
    </rPh>
    <rPh sb="34" eb="37">
      <t>コウサイヒ</t>
    </rPh>
    <rPh sb="37" eb="39">
      <t>ヒリツ</t>
    </rPh>
    <rPh sb="41" eb="43">
      <t>ルイジ</t>
    </rPh>
    <rPh sb="43" eb="45">
      <t>ダンタイ</t>
    </rPh>
    <rPh sb="45" eb="46">
      <t>ナイ</t>
    </rPh>
    <rPh sb="46" eb="49">
      <t>ヘイキンチ</t>
    </rPh>
    <rPh sb="50" eb="52">
      <t>ヒカク</t>
    </rPh>
    <rPh sb="55" eb="56">
      <t>ヒク</t>
    </rPh>
    <rPh sb="57" eb="59">
      <t>スイジュン</t>
    </rPh>
    <rPh sb="63" eb="65">
      <t>キンネン</t>
    </rPh>
    <rPh sb="66" eb="69">
      <t>チホウサイ</t>
    </rPh>
    <rPh sb="70" eb="72">
      <t>ショウカン</t>
    </rPh>
    <rPh sb="72" eb="73">
      <t>ガク</t>
    </rPh>
    <rPh sb="74" eb="76">
      <t>ゲンショウ</t>
    </rPh>
    <rPh sb="76" eb="78">
      <t>ケイコウ</t>
    </rPh>
    <rPh sb="86" eb="89">
      <t>コウフゼイ</t>
    </rPh>
    <rPh sb="89" eb="91">
      <t>ソチ</t>
    </rPh>
    <rPh sb="91" eb="92">
      <t>ガク</t>
    </rPh>
    <rPh sb="93" eb="96">
      <t>ヒカクテキ</t>
    </rPh>
    <rPh sb="96" eb="97">
      <t>オオ</t>
    </rPh>
    <rPh sb="104" eb="106">
      <t>ヨウイン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</si>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</sst>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3FDF8F2-E1A0-463F-B680-F47EEB82CB6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4CDF-4B66-B2D0-79941D3458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90366</c:v>
                </c:pt>
                <c:pt idx="1">
                  <c:v>64994</c:v>
                </c:pt>
                <c:pt idx="2">
                  <c:v>65126</c:v>
                </c:pt>
                <c:pt idx="3">
                  <c:v>41332</c:v>
                </c:pt>
                <c:pt idx="4">
                  <c:v>44384</c:v>
                </c:pt>
              </c:numCache>
            </c:numRef>
          </c:val>
          <c:smooth val="0"/>
          <c:extLst>
            <c:ext xmlns:c16="http://schemas.microsoft.com/office/drawing/2014/chart" uri="{C3380CC4-5D6E-409C-BE32-E72D297353CC}">
              <c16:uniqueId val="{00000001-4CDF-4B66-B2D0-79941D3458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2.92</c:v>
                </c:pt>
                <c:pt idx="1">
                  <c:v>1.92</c:v>
                </c:pt>
                <c:pt idx="2">
                  <c:v>2.54</c:v>
                </c:pt>
                <c:pt idx="3">
                  <c:v>2.3199999999999998</c:v>
                </c:pt>
                <c:pt idx="4">
                  <c:v>2.37</c:v>
                </c:pt>
              </c:numCache>
            </c:numRef>
          </c:val>
          <c:extLst>
            <c:ext xmlns:c16="http://schemas.microsoft.com/office/drawing/2014/chart" uri="{C3380CC4-5D6E-409C-BE32-E72D297353CC}">
              <c16:uniqueId val="{00000000-A439-4304-8383-564528446B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5.24</c:v>
                </c:pt>
                <c:pt idx="1">
                  <c:v>5.2</c:v>
                </c:pt>
                <c:pt idx="2">
                  <c:v>5.3</c:v>
                </c:pt>
                <c:pt idx="3">
                  <c:v>5.4</c:v>
                </c:pt>
                <c:pt idx="4">
                  <c:v>5.84</c:v>
                </c:pt>
              </c:numCache>
            </c:numRef>
          </c:val>
          <c:extLst>
            <c:ext xmlns:c16="http://schemas.microsoft.com/office/drawing/2014/chart" uri="{C3380CC4-5D6E-409C-BE32-E72D297353CC}">
              <c16:uniqueId val="{00000001-A439-4304-8383-564528446B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0.98</c:v>
                </c:pt>
                <c:pt idx="1">
                  <c:v>-0.97</c:v>
                </c:pt>
                <c:pt idx="2">
                  <c:v>0.59</c:v>
                </c:pt>
                <c:pt idx="3">
                  <c:v>-0.23</c:v>
                </c:pt>
                <c:pt idx="4">
                  <c:v>0.36</c:v>
                </c:pt>
              </c:numCache>
            </c:numRef>
          </c:val>
          <c:smooth val="0"/>
          <c:extLst>
            <c:ext xmlns:c16="http://schemas.microsoft.com/office/drawing/2014/chart" uri="{C3380CC4-5D6E-409C-BE32-E72D297353CC}">
              <c16:uniqueId val="{00000002-A439-4304-8383-564528446B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0.57999999999999996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0C4-4F27-8E94-BDDDC9065B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C4-4F27-8E94-BDDDC9065B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C4-4F27-8E94-BDDDC9065B2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0C4-4F27-8E94-BDDDC9065B2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0C4-4F27-8E94-BDDDC9065B2F}"/>
            </c:ext>
          </c:extLst>
        </c:ser>
        <c:ser>
          <c:idx val="5"/>
          <c:order val="5"/>
          <c:tx>
            <c:strRef>
              <c:f>データシート!$A$32</c:f>
              <c:strCache>
                <c:ptCount val="1"/>
                <c:pt idx="0">
                  <c:v>島原市温泉給湯事業特別会計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0.04</c:v>
                </c:pt>
                <c:pt idx="4">
                  <c:v>#N/A</c:v>
                </c:pt>
                <c:pt idx="5">
                  <c:v>0.18</c:v>
                </c:pt>
                <c:pt idx="6">
                  <c:v>#N/A</c:v>
                </c:pt>
                <c:pt idx="7">
                  <c:v>0.05</c:v>
                </c:pt>
                <c:pt idx="8">
                  <c:v>#N/A</c:v>
                </c:pt>
                <c:pt idx="9">
                  <c:v>0.08</c:v>
                </c:pt>
              </c:numCache>
            </c:numRef>
          </c:val>
          <c:extLst>
            <c:ext xmlns:c16="http://schemas.microsoft.com/office/drawing/2014/chart" uri="{C3380CC4-5D6E-409C-BE32-E72D297353CC}">
              <c16:uniqueId val="{00000005-B0C4-4F27-8E94-BDDDC9065B2F}"/>
            </c:ext>
          </c:extLst>
        </c:ser>
        <c:ser>
          <c:idx val="6"/>
          <c:order val="6"/>
          <c:tx>
            <c:strRef>
              <c:f>データシート!$A$33</c:f>
              <c:strCache>
                <c:ptCount val="1"/>
                <c:pt idx="0">
                  <c:v>島原市後期高齢者医療特別会計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0.08</c:v>
                </c:pt>
                <c:pt idx="4">
                  <c:v>#N/A</c:v>
                </c:pt>
                <c:pt idx="5">
                  <c:v>0.19</c:v>
                </c:pt>
                <c:pt idx="6">
                  <c:v>#N/A</c:v>
                </c:pt>
                <c:pt idx="7">
                  <c:v>0.09</c:v>
                </c:pt>
                <c:pt idx="8">
                  <c:v>#N/A</c:v>
                </c:pt>
                <c:pt idx="9">
                  <c:v>0.12</c:v>
                </c:pt>
              </c:numCache>
            </c:numRef>
          </c:val>
          <c:extLst>
            <c:ext xmlns:c16="http://schemas.microsoft.com/office/drawing/2014/chart" uri="{C3380CC4-5D6E-409C-BE32-E72D297353CC}">
              <c16:uniqueId val="{00000006-B0C4-4F27-8E94-BDDDC9065B2F}"/>
            </c:ext>
          </c:extLst>
        </c:ser>
        <c:ser>
          <c:idx val="7"/>
          <c:order val="7"/>
          <c:tx>
            <c:strRef>
              <c:f>データシート!$A$34</c:f>
              <c:strCache>
                <c:ptCount val="1"/>
                <c:pt idx="0">
                  <c:v>島原市国民健康保険事業特別会計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0.81</c:v>
                </c:pt>
                <c:pt idx="2">
                  <c:v>#N/A</c:v>
                </c:pt>
                <c:pt idx="3">
                  <c:v>0.56999999999999995</c:v>
                </c:pt>
                <c:pt idx="4">
                  <c:v>#N/A</c:v>
                </c:pt>
                <c:pt idx="5">
                  <c:v>0.34</c:v>
                </c:pt>
                <c:pt idx="6">
                  <c:v>#N/A</c:v>
                </c:pt>
                <c:pt idx="7">
                  <c:v>0.47</c:v>
                </c:pt>
                <c:pt idx="8">
                  <c:v>#N/A</c:v>
                </c:pt>
                <c:pt idx="9">
                  <c:v>0.16</c:v>
                </c:pt>
              </c:numCache>
            </c:numRef>
          </c:val>
          <c:extLst>
            <c:ext xmlns:c16="http://schemas.microsoft.com/office/drawing/2014/chart" uri="{C3380CC4-5D6E-409C-BE32-E72D297353CC}">
              <c16:uniqueId val="{00000007-B0C4-4F27-8E94-BDDDC9065B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2.91</c:v>
                </c:pt>
                <c:pt idx="2">
                  <c:v>#N/A</c:v>
                </c:pt>
                <c:pt idx="3">
                  <c:v>1.92</c:v>
                </c:pt>
                <c:pt idx="4">
                  <c:v>#N/A</c:v>
                </c:pt>
                <c:pt idx="5">
                  <c:v>2.54</c:v>
                </c:pt>
                <c:pt idx="6">
                  <c:v>#N/A</c:v>
                </c:pt>
                <c:pt idx="7">
                  <c:v>2.31</c:v>
                </c:pt>
                <c:pt idx="8">
                  <c:v>#N/A</c:v>
                </c:pt>
                <c:pt idx="9">
                  <c:v>2.36</c:v>
                </c:pt>
              </c:numCache>
            </c:numRef>
          </c:val>
          <c:extLst>
            <c:ext xmlns:c16="http://schemas.microsoft.com/office/drawing/2014/chart" uri="{C3380CC4-5D6E-409C-BE32-E72D297353CC}">
              <c16:uniqueId val="{00000008-B0C4-4F27-8E94-BDDDC9065B2F}"/>
            </c:ext>
          </c:extLst>
        </c:ser>
        <c:ser>
          <c:idx val="9"/>
          <c:order val="9"/>
          <c:tx>
            <c:strRef>
              <c:f>データシート!$A$36</c:f>
              <c:strCache>
                <c:ptCount val="1"/>
                <c:pt idx="0">
                  <c:v>島原市水道事業会計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4.09</c:v>
                </c:pt>
                <c:pt idx="2">
                  <c:v>#N/A</c:v>
                </c:pt>
                <c:pt idx="3">
                  <c:v>5.26</c:v>
                </c:pt>
                <c:pt idx="4">
                  <c:v>#N/A</c:v>
                </c:pt>
                <c:pt idx="5">
                  <c:v>6.43</c:v>
                </c:pt>
                <c:pt idx="6">
                  <c:v>#N/A</c:v>
                </c:pt>
                <c:pt idx="7">
                  <c:v>7.61</c:v>
                </c:pt>
                <c:pt idx="8">
                  <c:v>#N/A</c:v>
                </c:pt>
                <c:pt idx="9">
                  <c:v>9.0399999999999991</c:v>
                </c:pt>
              </c:numCache>
            </c:numRef>
          </c:val>
          <c:extLst>
            <c:ext xmlns:c16="http://schemas.microsoft.com/office/drawing/2014/chart" uri="{C3380CC4-5D6E-409C-BE32-E72D297353CC}">
              <c16:uniqueId val="{00000009-B0C4-4F27-8E94-BDDDC9065B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2267</c:v>
                </c:pt>
                <c:pt idx="5">
                  <c:v>2134</c:v>
                </c:pt>
                <c:pt idx="8">
                  <c:v>1991</c:v>
                </c:pt>
                <c:pt idx="11">
                  <c:v>2007</c:v>
                </c:pt>
                <c:pt idx="14">
                  <c:v>1867</c:v>
                </c:pt>
              </c:numCache>
            </c:numRef>
          </c:val>
          <c:extLst>
            <c:ext xmlns:c16="http://schemas.microsoft.com/office/drawing/2014/chart" uri="{C3380CC4-5D6E-409C-BE32-E72D297353CC}">
              <c16:uniqueId val="{00000000-8287-4A2E-95BD-37A5CC4053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87-4A2E-95BD-37A5CC4053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5</c:v>
                </c:pt>
                <c:pt idx="6">
                  <c:v>4</c:v>
                </c:pt>
                <c:pt idx="9">
                  <c:v>4</c:v>
                </c:pt>
                <c:pt idx="12">
                  <c:v>3</c:v>
                </c:pt>
              </c:numCache>
            </c:numRef>
          </c:val>
          <c:extLst>
            <c:ext xmlns:c16="http://schemas.microsoft.com/office/drawing/2014/chart" uri="{C3380CC4-5D6E-409C-BE32-E72D297353CC}">
              <c16:uniqueId val="{00000002-8287-4A2E-95BD-37A5CC4053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346</c:v>
                </c:pt>
                <c:pt idx="3">
                  <c:v>352</c:v>
                </c:pt>
                <c:pt idx="6">
                  <c:v>271</c:v>
                </c:pt>
                <c:pt idx="9">
                  <c:v>279</c:v>
                </c:pt>
                <c:pt idx="12">
                  <c:v>222</c:v>
                </c:pt>
              </c:numCache>
            </c:numRef>
          </c:val>
          <c:extLst>
            <c:ext xmlns:c16="http://schemas.microsoft.com/office/drawing/2014/chart" uri="{C3380CC4-5D6E-409C-BE32-E72D297353CC}">
              <c16:uniqueId val="{00000003-8287-4A2E-95BD-37A5CC4053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c:v>
                </c:pt>
                <c:pt idx="3">
                  <c:v>30</c:v>
                </c:pt>
                <c:pt idx="6">
                  <c:v>34</c:v>
                </c:pt>
                <c:pt idx="9">
                  <c:v>56</c:v>
                </c:pt>
                <c:pt idx="12">
                  <c:v>64</c:v>
                </c:pt>
              </c:numCache>
            </c:numRef>
          </c:val>
          <c:extLst>
            <c:ext xmlns:c16="http://schemas.microsoft.com/office/drawing/2014/chart" uri="{C3380CC4-5D6E-409C-BE32-E72D297353CC}">
              <c16:uniqueId val="{00000004-8287-4A2E-95BD-37A5CC4053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87-4A2E-95BD-37A5CC4053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87-4A2E-95BD-37A5CC4053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2364</c:v>
                </c:pt>
                <c:pt idx="3">
                  <c:v>2124</c:v>
                </c:pt>
                <c:pt idx="6">
                  <c:v>2146</c:v>
                </c:pt>
                <c:pt idx="9">
                  <c:v>2025</c:v>
                </c:pt>
                <c:pt idx="12">
                  <c:v>1955</c:v>
                </c:pt>
              </c:numCache>
            </c:numRef>
          </c:val>
          <c:extLst>
            <c:ext xmlns:c16="http://schemas.microsoft.com/office/drawing/2014/chart" uri="{C3380CC4-5D6E-409C-BE32-E72D297353CC}">
              <c16:uniqueId val="{00000007-8287-4A2E-95BD-37A5CC4053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469</c:v>
                </c:pt>
                <c:pt idx="2">
                  <c:v>#N/A</c:v>
                </c:pt>
                <c:pt idx="3">
                  <c:v>#N/A</c:v>
                </c:pt>
                <c:pt idx="4">
                  <c:v>377</c:v>
                </c:pt>
                <c:pt idx="5">
                  <c:v>#N/A</c:v>
                </c:pt>
                <c:pt idx="6">
                  <c:v>#N/A</c:v>
                </c:pt>
                <c:pt idx="7">
                  <c:v>464</c:v>
                </c:pt>
                <c:pt idx="8">
                  <c:v>#N/A</c:v>
                </c:pt>
                <c:pt idx="9">
                  <c:v>#N/A</c:v>
                </c:pt>
                <c:pt idx="10">
                  <c:v>357</c:v>
                </c:pt>
                <c:pt idx="11">
                  <c:v>#N/A</c:v>
                </c:pt>
                <c:pt idx="12">
                  <c:v>#N/A</c:v>
                </c:pt>
                <c:pt idx="13">
                  <c:v>377</c:v>
                </c:pt>
                <c:pt idx="14">
                  <c:v>#N/A</c:v>
                </c:pt>
              </c:numCache>
            </c:numRef>
          </c:val>
          <c:smooth val="0"/>
          <c:extLst>
            <c:ext xmlns:c16="http://schemas.microsoft.com/office/drawing/2014/chart" uri="{C3380CC4-5D6E-409C-BE32-E72D297353CC}">
              <c16:uniqueId val="{00000008-8287-4A2E-95BD-37A5CC4053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15811</c:v>
                </c:pt>
                <c:pt idx="5">
                  <c:v>16256</c:v>
                </c:pt>
                <c:pt idx="8">
                  <c:v>16884</c:v>
                </c:pt>
                <c:pt idx="11">
                  <c:v>16492</c:v>
                </c:pt>
                <c:pt idx="14">
                  <c:v>16622</c:v>
                </c:pt>
              </c:numCache>
            </c:numRef>
          </c:val>
          <c:extLst>
            <c:ext xmlns:c16="http://schemas.microsoft.com/office/drawing/2014/chart" uri="{C3380CC4-5D6E-409C-BE32-E72D297353CC}">
              <c16:uniqueId val="{00000000-1E88-4743-BB09-FCC2A852FF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3443</c:v>
                </c:pt>
                <c:pt idx="5">
                  <c:v>3303</c:v>
                </c:pt>
                <c:pt idx="8">
                  <c:v>3054</c:v>
                </c:pt>
                <c:pt idx="11">
                  <c:v>2886</c:v>
                </c:pt>
                <c:pt idx="14">
                  <c:v>2561</c:v>
                </c:pt>
              </c:numCache>
            </c:numRef>
          </c:val>
          <c:extLst>
            <c:ext xmlns:c16="http://schemas.microsoft.com/office/drawing/2014/chart" uri="{C3380CC4-5D6E-409C-BE32-E72D297353CC}">
              <c16:uniqueId val="{00000001-1E88-4743-BB09-FCC2A852FF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6001</c:v>
                </c:pt>
                <c:pt idx="5">
                  <c:v>6309</c:v>
                </c:pt>
                <c:pt idx="8">
                  <c:v>6297</c:v>
                </c:pt>
                <c:pt idx="11">
                  <c:v>6522</c:v>
                </c:pt>
                <c:pt idx="14">
                  <c:v>6502</c:v>
                </c:pt>
              </c:numCache>
            </c:numRef>
          </c:val>
          <c:extLst>
            <c:ext xmlns:c16="http://schemas.microsoft.com/office/drawing/2014/chart" uri="{C3380CC4-5D6E-409C-BE32-E72D297353CC}">
              <c16:uniqueId val="{00000002-1E88-4743-BB09-FCC2A852FF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88-4743-BB09-FCC2A852FF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88-4743-BB09-FCC2A852FF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88-4743-BB09-FCC2A852FF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3496</c:v>
                </c:pt>
                <c:pt idx="3">
                  <c:v>3056</c:v>
                </c:pt>
                <c:pt idx="6">
                  <c:v>2756</c:v>
                </c:pt>
                <c:pt idx="9">
                  <c:v>2460</c:v>
                </c:pt>
                <c:pt idx="12">
                  <c:v>2155</c:v>
                </c:pt>
              </c:numCache>
            </c:numRef>
          </c:val>
          <c:extLst>
            <c:ext xmlns:c16="http://schemas.microsoft.com/office/drawing/2014/chart" uri="{C3380CC4-5D6E-409C-BE32-E72D297353CC}">
              <c16:uniqueId val="{00000006-1E88-4743-BB09-FCC2A852FF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1249</c:v>
                </c:pt>
                <c:pt idx="3">
                  <c:v>948</c:v>
                </c:pt>
                <c:pt idx="6">
                  <c:v>199</c:v>
                </c:pt>
                <c:pt idx="9">
                  <c:v>180</c:v>
                </c:pt>
                <c:pt idx="12">
                  <c:v>152</c:v>
                </c:pt>
              </c:numCache>
            </c:numRef>
          </c:val>
          <c:extLst>
            <c:ext xmlns:c16="http://schemas.microsoft.com/office/drawing/2014/chart" uri="{C3380CC4-5D6E-409C-BE32-E72D297353CC}">
              <c16:uniqueId val="{00000007-1E88-4743-BB09-FCC2A852FF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277</c:v>
                </c:pt>
                <c:pt idx="3">
                  <c:v>426</c:v>
                </c:pt>
                <c:pt idx="6">
                  <c:v>585</c:v>
                </c:pt>
                <c:pt idx="9">
                  <c:v>764</c:v>
                </c:pt>
                <c:pt idx="12">
                  <c:v>874</c:v>
                </c:pt>
              </c:numCache>
            </c:numRef>
          </c:val>
          <c:extLst>
            <c:ext xmlns:c16="http://schemas.microsoft.com/office/drawing/2014/chart" uri="{C3380CC4-5D6E-409C-BE32-E72D297353CC}">
              <c16:uniqueId val="{00000008-1E88-4743-BB09-FCC2A852FF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88-4743-BB09-FCC2A852FF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19652</c:v>
                </c:pt>
                <c:pt idx="3">
                  <c:v>20252</c:v>
                </c:pt>
                <c:pt idx="6">
                  <c:v>21036</c:v>
                </c:pt>
                <c:pt idx="9">
                  <c:v>20700</c:v>
                </c:pt>
                <c:pt idx="12">
                  <c:v>21429</c:v>
                </c:pt>
              </c:numCache>
            </c:numRef>
          </c:val>
          <c:extLst>
            <c:ext xmlns:c16="http://schemas.microsoft.com/office/drawing/2014/chart" uri="{C3380CC4-5D6E-409C-BE32-E72D297353CC}">
              <c16:uniqueId val="{0000000A-1E88-4743-BB09-FCC2A852FF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88-4743-BB09-FCC2A852FF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622</c:v>
                </c:pt>
                <c:pt idx="1">
                  <c:v>625</c:v>
                </c:pt>
                <c:pt idx="2">
                  <c:v>665</c:v>
                </c:pt>
              </c:numCache>
            </c:numRef>
          </c:val>
          <c:extLst>
            <c:ext xmlns:c16="http://schemas.microsoft.com/office/drawing/2014/chart" uri="{C3380CC4-5D6E-409C-BE32-E72D297353CC}">
              <c16:uniqueId val="{00000000-4215-4EA6-BCAF-28D282740D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882</c:v>
                </c:pt>
                <c:pt idx="1">
                  <c:v>887</c:v>
                </c:pt>
                <c:pt idx="2">
                  <c:v>893</c:v>
                </c:pt>
              </c:numCache>
            </c:numRef>
          </c:val>
          <c:extLst>
            <c:ext xmlns:c16="http://schemas.microsoft.com/office/drawing/2014/chart" uri="{C3380CC4-5D6E-409C-BE32-E72D297353CC}">
              <c16:uniqueId val="{00000001-4215-4EA6-BCAF-28D282740D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5130</c:v>
                </c:pt>
                <c:pt idx="1">
                  <c:v>5152</c:v>
                </c:pt>
                <c:pt idx="2">
                  <c:v>4802</c:v>
                </c:pt>
              </c:numCache>
            </c:numRef>
          </c:val>
          <c:extLst>
            <c:ext xmlns:c16="http://schemas.microsoft.com/office/drawing/2014/chart" uri="{C3380CC4-5D6E-409C-BE32-E72D297353CC}">
              <c16:uniqueId val="{00000002-4215-4EA6-BCAF-28D282740D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{0D452C11-BE77-412B-9BA8-E1A471AC2ECA}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9A5-432D-B315-4C70B1A289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{97FA3C5B-EE4A-4CD7-A6E9-CC06BFC23B37}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A5-432D-B315-4C70B1A289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{6379C98D-AD57-4CEE-977C-0513E7637517}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A5-432D-B315-4C70B1A289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{FD0FF98C-3F0C-4390-B56F-D20769C5DE0C}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A5-432D-B315-4C70B1A289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{D45BFF23-F831-40D4-B900-C87F4043BC1B}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A5-432D-B315-4C70B1A289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{B3034753-84C5-4ED9-97E4-FED311FDCD3F}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9A5-432D-B315-4C70B1A289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{2929CEEF-07F2-4CB2-B5DC-E7ED0645F070}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9A5-432D-B315-4C70B1A289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{43AAA3C3-540D-41D0-B3F5-077CBA6908CD}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9A5-432D-B315-4C70B1A289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{F1D75F7D-1468-4B96-8555-E575E5DFEC26}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9A5-432D-B315-4C70B1A289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60.3</c:v>
                </c:pt>
                <c:pt idx="16">
                  <c:v>59.4</c:v>
                </c:pt>
                <c:pt idx="24">
                  <c:v>60.4</c:v>
                </c:pt>
                <c:pt idx="32">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9A5-432D-B315-4C70B1A289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{9BB05F51-7B57-46CB-8C80-E20322586759}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9A5-432D-B315-4C70B1A289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{944E24E3-1002-44A1-8091-3E93DA2526BA}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A5-432D-B315-4C70B1A289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{8671DF5B-9D33-4A48-A013-A4BC11462314}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A5-432D-B315-4C70B1A289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{52B8094F-FCA2-4CD1-8EC5-BDA4D2E051B6}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A5-432D-B315-4C70B1A289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{D293E56D-E734-4B5E-8115-E38EEECE4289}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A5-432D-B315-4C70B1A289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{93FB6F2D-FAE6-457C-96CA-24A888B6B547}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9A5-432D-B315-4C70B1A289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{5AF60456-AE37-4C0F-82F9-12196E0ACA9D}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9A5-432D-B315-4C70B1A289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{0C3D82DE-ECE3-42AC-A50C-F63CCC6ACF8E}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9A5-432D-B315-4C70B1A289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{13804888-A841-44BC-8EE7-2369CC61BB61}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9A5-432D-B315-4C70B1A289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B9A5-432D-B315-4C70B1A289FA}"/>
            </c:ext>
          </c:extLst>
        </c:ser>
        <c:dLbls>
          <c:showLegendKey val="0"/>
          <c:showVal val="1"/>
          <c:showCatName val="0"/>
          <c:showSerName val="0"/>
          <c:showPercent val="0"/>
          <c:showBubbleSize val="0"/>
        </c:dLbls>
        <c:axId val="46179840"/>
        <c:axId val="46181760"/>
      </c:scatterChart>
      <c:valAx>
        <c:axId val="4617984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{2234DB67-E3A3-470F-A15F-9C6ECA9E6519}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171-4522-A6D4-EE78D634F5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{AE9B3960-901F-4974-96F8-66E955E55DC3}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71-4522-A6D4-EE78D634F5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{C553FC1A-6DCC-4538-9D75-A45E6F2985CD}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71-4522-A6D4-EE78D634F5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{2F6564ED-009A-4CD2-B4F4-BFCFFDF69055}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71-4522-A6D4-EE78D634F5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{62BC5074-E4FE-4836-8EA1-CD0C7B0CF15A}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71-4522-A6D4-EE78D634F59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{5FA5A5B4-72D9-4C2B-B0AF-E000AB64A23C}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171-4522-A6D4-EE78D634F59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{B0335559-3D32-4427-A01C-78E971D1640A}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171-4522-A6D4-EE78D634F59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{F7A6691B-7542-41F8-9031-585323F5788A}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171-4522-A6D4-EE78D634F59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{A2ABF0B4-E3A3-4557-BC6A-183D89ADF12D}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171-4522-A6D4-EE78D634F5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4.5999999999999996</c:v>
                </c:pt>
                <c:pt idx="16">
                  <c:v>4.3</c:v>
                </c:pt>
                <c:pt idx="24">
                  <c:v>3.9</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171-4522-A6D4-EE78D634F5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{ABFC9951-3089-4D54-BA7D-04647950C54B}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171-4522-A6D4-EE78D634F5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{1F17D102-9ECE-40D8-BEA3-0C2FA16BB4C6}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71-4522-A6D4-EE78D634F5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{BF30A638-815D-4DEC-8B50-815E1F01D083}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71-4522-A6D4-EE78D634F5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{AF372040-5B70-486E-8F4B-169042DB5EE2}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71-4522-A6D4-EE78D634F5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{A745297F-9982-4148-BEAE-2357DA79B7DA}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71-4522-A6D4-EE78D634F59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{4811B405-C2AC-4732-9859-3041C1557F63}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171-4522-A6D4-EE78D634F59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{3B7E456D-62B0-4FAF-B7D4-683DD87D1032}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171-4522-A6D4-EE78D634F59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{EDC181B6-1EB2-4274-9F16-D674EA78DA3A}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171-4522-A6D4-EE78D634F59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{288AE2B2-104A-439B-AFCB-F9CEF529D828}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171-4522-A6D4-EE78D634F5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D171-4522-A6D4-EE78D634F594}"/>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年度の元利償還金については、地方特定道路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中尾川左岸堤塘線、県道愛野島原線負担金等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、合併振興基金造成事業、島原港避難施設整備事業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等にかかる起債償還が終了したことにより減少している。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組合等が起こした地方債の元利償還金に対する負担金等は、南高北部環境衛生組合の解散に伴う財産処分に関する協議書に基づく地方債償還額にかかる負担金の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皆減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また、控除される算入公債費等は、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平成１１年度から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れた地域総合整備事業債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復興アリーナ、ひょうたん池公園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、平成７年度から平成９年度に借り入れた地方特定道路整備事業（八幡町北門循環線等）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に充てた地方債に対する事業費補正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に伴い減額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実質公債費比率については、類似団体内順位も上位にあり、今後も公債費と交付税措置とのバランスに配慮しながら健全な財政運営に努める。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職員の退職手当負担見込額は減少したものの、地方債現在高及び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水道事業会計に対する公営企業繰入見込額が増加した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、結果として将来負担額が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＋５０６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基準財政需要額算入見込額は公債費の増などにより増額となったものの、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のうち新庁舎整備事業に伴う公共施設等整備基金取り崩しによる減などに加え</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、充当可能特定歳入が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都市計画事業関連の地方債償還額の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減など</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結果として充当可能財源等が減額（△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２１５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その結果、将来負担額よりも控除される充当可能財源等の額が上回ったことにより分子がマイナスとなった。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今後も健全財政を維持できるよう、公債費の抑制を図りながら、中長期的な視点に立った予算編成に努める。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長崎県島原市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ここ数年、歳出に対する歳入の不足分については、基金からの繰り入れにより収支バランスを図っている状況が続いて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決算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では、新庁舎整備事業の財源として２４０百万円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崩</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本市の基金残高については、類似団体と比較すると少額であり、特に、財政調整基金や減債基金は顕著である。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今後は、持続可能な行財政運営を行っていくため、これまで以上に行財政改革に取り組み、効果的な事業の実施と経常経費の削減を図り、財政調整基金等の基金残高の確保に努める。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公共施設等整備基金：公共施設等の整備事業に充てるため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合併振興基金：地域住民の連携の強化及び地域の振興を図るため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地域振興基金：福祉活動の促進、快適な生活環境の形成等を図るため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ふるさとしまばら応援基金：ふるさと納税者（</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寄附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者）の思いを具現化する重要施策に充てるため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有明町下水道事業基金：有明町における下水道事業の普及を促進するため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公共施設等整備基金：新庁舎整備事業や小</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学校施設整備費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、船津地区高潮対策事業費</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などの財源として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３７０百万円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を充当したことにより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ふるさとしまばら応援基金：本市の地域づくりを応援するために寄せられた「ふるさとしまばら寄附金」を</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積み立てるため平成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年度に新たに基金創設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１４７百万円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を積み立てたことによ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公共施設等整備基金：平成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年度において新庁舎整備事業の財源として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６０百万円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を活用予定</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ふるさとしまばら応援基金：今後は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寄附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者の思いを具現化する施策の財源として活用予定</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基金残高については、同程度の金額で推移している。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財政調整基金は、突発的な災害や緊急を要する経費に備えるという本基金の性質から、更なる積立が必要である。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今後も行政改革に取り組み、一般的に適正な水準とされる標準財政規模の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％程度の規模を目指すため、計画的な積立に努める。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基金残高については、同程度の金額で推移している。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は、経済事情の変動等により著しく財源が不足する場合において、特に公債の償還の財源に充てるために必要な財源の確保をするために設置された基金であり、地方債現在高の状況や公債費負担の今後の見通しに応じた、計画的な積立て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C500A3-3C82-4F90-8E0C-0F9FB4FC1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1F90025-1AFE-433B-ABD1-C65FB32B6D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3B91F77-5A02-4992-9EB3-DA907D3D0FC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7334C349-1887-40B5-ADF1-E5223CB2265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13878ACD-8B07-4148-8F27-1CF9DE1765D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68B6096-2C70-4AB5-8929-6708F788799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8C635A2-641E-484A-8170-29E361479A0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9E25CA2B-2C0F-4C7C-8A86-9EA66146A21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A6216872-7B6D-4442-86B9-04739AC93FE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13DB184D-878C-4B87-B655-C960A4DB6EE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B126BDAB-F02F-4592-8CBA-2647B8D1508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E1F8ED0D-6ECF-425F-BBB0-6C4729B3BAE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400835AD-918A-4015-B584-C23C6B3F6E0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A3F740CB-9093-4AD7-A6D4-2E8C777342B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F3B6289-497E-4379-9693-F87F31CE61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F2ED4B71-A1FF-49A1-A5B9-71FD0E789E4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BB389C7-CDCF-4D7E-B68F-9B63E9EE3E4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B2ED13E1-97A2-4C96-BB85-BD91C546314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EA948F3D-B472-47C5-880B-3508E32FF45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F99FE8B5-65C0-4238-914D-E61CFCDC737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B615C8AA-AAB6-4DF6-B2EA-3693939D384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45,384
44,979
82.97
23,345,399
23,038,663
269,597
11,385,969
21,429,448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127CB13E-7607-481B-BD71-5C528F486C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CC07CE0-065C-417D-8D1B-47B23615B7B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75C0052A-E91A-4EFB-96F4-DAB7AFA728B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989D4C2B-F5DD-49B4-A23C-BC15C8AE7AF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B4DA5058-70B2-4320-8BB8-240B881EC1B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EFF70451-1FE2-4ADE-AAB2-32FC04D3F2D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BC8D3C2-355A-4DFB-B91A-6FEB0CE18C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624C22F-C434-497A-B172-CE77CD5529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1C693749-269C-4FE6-BB3B-C642863DF0C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2D69E2F8-9203-4FAB-8687-3F468CB23F3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CE7CC3D-C106-4C06-A28F-0864CD10BA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180127E-070F-45A8-8C45-A8F0936C930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51B0138-A6EE-49A4-B45C-086AB2A9C9E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4609C2BD-E701-4989-8C60-EB06261B37B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5981DA5-703F-492A-B442-F9D9FE2C828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5B1EE18E-9DA1-4C6B-A949-DB6361A75A2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543E98B-8627-435E-A3D5-CB77DABB2D1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EF6D6E3A-D0F8-4E28-B1BC-85C01629F11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AA902725-9DE5-4E48-BC07-77AAFB0B3C95}"/>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1B249B5C-AC1F-4DB4-9228-0BF6E38E9FA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506233E3-3B9B-4DAE-8914-0663D33A7AA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C3457E4D-B530-414C-BE11-F144FE7219E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7A2A9CE3-2AC3-49E6-A369-F9A11F67C37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F2AA142C-6960-438A-BCD2-A1ED35DB823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D8A0F329-6DA8-4B7A-BA45-B122FA80A11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8DC0DB7-444A-4985-B282-5A6E657F92B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26B70B7-8622-4487-91FB-DB7C97A2153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E4DAA860-00BF-49AE-834B-3D273F8DAB5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24C45D37-EF3C-419F-BBCF-485EE2FBDDE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14A1E220-C18E-4E25-A3A0-3E9A78BE255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A479080C-6406-47B0-9284-C367F9604F7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93EF39CE-B1D4-4FC6-BD8C-A52A74F053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097DDB1-9BE3-4414-801B-63F66AF42D9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55C972C7-D5A7-4F4E-B678-5F3D189B32C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年度から上昇傾向</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あり、平成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おいて</a:t>
          </a:r>
          <a:r>
            <a:rPr lang="ja-JP" altLang="ja-JP" sz="1100">
              <a:solidFill>
                <a:schemeClr val="dk1"/>
              </a:solidFill>
              <a:effectLst/>
              <a:latin typeface="+mn-lt"/>
              <a:ea typeface="+mn-ea"/>
              <a:cs typeface="+mn-cs"/>
            </a:rPr>
            <a:t>類似団体内平均値と比較すると</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ポイント高い。施設類型別にみると、最も市民生活に直結する施設である道路、橋りょうなどは類似団体内平均値より低い水準</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あるが、消防施設や庁舎などは</a:t>
          </a:r>
          <a:r>
            <a:rPr lang="ja-JP" altLang="en-US" sz="1100">
              <a:solidFill>
                <a:schemeClr val="dk1"/>
              </a:solidFill>
              <a:effectLst/>
              <a:latin typeface="+mn-lt"/>
              <a:ea typeface="+mn-ea"/>
              <a:cs typeface="+mn-cs"/>
            </a:rPr>
            <a:t>平均値より</a:t>
          </a:r>
          <a:r>
            <a:rPr lang="ja-JP" altLang="ja-JP" sz="1100">
              <a:solidFill>
                <a:schemeClr val="dk1"/>
              </a:solidFill>
              <a:effectLst/>
              <a:latin typeface="+mn-lt"/>
              <a:ea typeface="+mn-ea"/>
              <a:cs typeface="+mn-cs"/>
            </a:rPr>
            <a:t>高い水準にある。</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年度から令和元年度で</a:t>
          </a:r>
          <a:r>
            <a:rPr lang="ja-JP" altLang="ja-JP" sz="1100">
              <a:solidFill>
                <a:schemeClr val="dk1"/>
              </a:solidFill>
              <a:effectLst/>
              <a:latin typeface="+mn-lt"/>
              <a:ea typeface="+mn-ea"/>
              <a:cs typeface="+mn-cs"/>
            </a:rPr>
            <a:t>新庁舎</a:t>
          </a:r>
          <a:r>
            <a:rPr lang="ja-JP" altLang="en-US" sz="1100">
              <a:solidFill>
                <a:schemeClr val="dk1"/>
              </a:solidFill>
              <a:effectLst/>
              <a:latin typeface="+mn-lt"/>
              <a:ea typeface="+mn-ea"/>
              <a:cs typeface="+mn-cs"/>
            </a:rPr>
            <a:t>を建設しているため、</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減価償却率の低下が見込まれる。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15502429-5CDF-46CA-B4A8-AC9C62D883E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1052995-F1C2-4B4D-839F-656A8005E30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701392DF-5185-4473-B0A5-B8568595ED96}"/>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6095466E-59C6-44CE-AFC0-1520C5EB670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84B1B34E-EB99-4D90-9351-F9751B89403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CF362D51-6299-43AF-B767-D05B8894E13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9EEA3719-83C8-42A9-87C8-CFA763C977F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2FD13DC-CB49-43C3-9555-A41518C67B5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51016F1-BF53-42E7-8E4A-057D237C983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B76D9398-74B7-49EB-9DC1-3D7EE1EE13D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CAF61110-6F13-4DF7-A919-424DA419CB6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FB88EE43-F2A4-440E-9340-F79062D9A42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a:extLst>
            <a:ext uri="{FF2B5EF4-FFF2-40B4-BE49-F238E27FC236}">
              <a16:creationId xmlns:a16="http://schemas.microsoft.com/office/drawing/2014/main" id="{1900E6B5-6E53-4824-B7FF-5041E6C708C5}"/>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7FB94A5-940A-486D-8FFE-7BC7174433D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44323220-7F9F-4665-B47A-AB2E45358311}"/>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1039203-AC20-4C24-95B2-CB63B127149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3" name="直線コネクタ 72">
          <a:extLst>
            <a:ext uri="{FF2B5EF4-FFF2-40B4-BE49-F238E27FC236}">
              <a16:creationId xmlns:a16="http://schemas.microsoft.com/office/drawing/2014/main" id="{C0E8E7B5-9E74-4757-9133-75C385854F4F}"/>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4" name="有形固定資産減価償却率最小値テキスト">
          <a:extLst>
            <a:ext uri="{FF2B5EF4-FFF2-40B4-BE49-F238E27FC236}">
              <a16:creationId xmlns:a16="http://schemas.microsoft.com/office/drawing/2014/main" id="{097DE463-9EB4-4A2B-9E6F-0BE6161D115B}"/>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5" name="直線コネクタ 74">
          <a:extLst>
            <a:ext uri="{FF2B5EF4-FFF2-40B4-BE49-F238E27FC236}">
              <a16:creationId xmlns:a16="http://schemas.microsoft.com/office/drawing/2014/main" id="{ADB712C1-3E5E-49EE-B48E-EC57BE8A69D2}"/>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6" name="有形固定資産減価償却率最大値テキスト">
          <a:extLst>
            <a:ext uri="{FF2B5EF4-FFF2-40B4-BE49-F238E27FC236}">
              <a16:creationId xmlns:a16="http://schemas.microsoft.com/office/drawing/2014/main" id="{081A7E1C-7247-430E-B1F0-AFD7CBCE5D16}"/>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7" name="直線コネクタ 76">
          <a:extLst>
            <a:ext uri="{FF2B5EF4-FFF2-40B4-BE49-F238E27FC236}">
              <a16:creationId xmlns:a16="http://schemas.microsoft.com/office/drawing/2014/main" id="{6D93086F-84C1-433C-8E9B-FA28B9EE4DDF}"/>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8" name="有形固定資産減価償却率平均値テキスト">
          <a:extLst>
            <a:ext uri="{FF2B5EF4-FFF2-40B4-BE49-F238E27FC236}">
              <a16:creationId xmlns:a16="http://schemas.microsoft.com/office/drawing/2014/main" id="{11824A98-B9C1-48F7-94DA-B50D9A7AEF77}"/>
            </a:ext>
          </a:extLst>
        </xdr:cNvPr>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9" name="フローチャート: 判断 78">
          <a:extLst>
            <a:ext uri="{FF2B5EF4-FFF2-40B4-BE49-F238E27FC236}">
              <a16:creationId xmlns:a16="http://schemas.microsoft.com/office/drawing/2014/main" id="{B5E28CE5-F352-4821-B269-53EF39563A4B}"/>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80" name="フローチャート: 判断 79">
          <a:extLst>
            <a:ext uri="{FF2B5EF4-FFF2-40B4-BE49-F238E27FC236}">
              <a16:creationId xmlns:a16="http://schemas.microsoft.com/office/drawing/2014/main" id="{D3F3C642-A5B8-4658-848B-FB350504BBF9}"/>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1" name="フローチャート: 判断 80">
          <a:extLst>
            <a:ext uri="{FF2B5EF4-FFF2-40B4-BE49-F238E27FC236}">
              <a16:creationId xmlns:a16="http://schemas.microsoft.com/office/drawing/2014/main" id="{0D2FC61C-6161-44E3-A3FC-4BCF8BC40DC8}"/>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2" name="フローチャート: 判断 81">
          <a:extLst>
            <a:ext uri="{FF2B5EF4-FFF2-40B4-BE49-F238E27FC236}">
              <a16:creationId xmlns:a16="http://schemas.microsoft.com/office/drawing/2014/main" id="{FA053093-65DB-4A0D-A25A-96EE8E53D8E9}"/>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B14B3DB-1802-4422-8E1B-A85C5B80AF7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6CF3044-97C1-4010-997A-67C5BA44230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7D2417D-CAC8-4FF4-A4E7-A64D0175180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05E817C-CAA0-4309-A04A-5502AB353DE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B5BC776-CE22-419F-8193-EF98030C214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32491</xdr:rowOff>
    </xdr:from>
    <xdr:to>
      <xdr:col>23</xdr:col>
      <xdr:colOff>136525</xdr:colOff>
      <xdr:row>30</xdr:row>
      <xdr:rowOff>134091</xdr:rowOff>
    </xdr:to>
    <xdr:sp macro="" textlink="">
      <xdr:nvSpPr>
        <xdr:cNvPr id="88" name="楕円 87">
          <a:extLst>
            <a:ext uri="{FF2B5EF4-FFF2-40B4-BE49-F238E27FC236}">
              <a16:creationId xmlns:a16="http://schemas.microsoft.com/office/drawing/2014/main" id="{D1E1BA67-B16A-4DCA-B7C9-F3627B24102C}"/>
            </a:ext>
          </a:extLst>
        </xdr:cNvPr>
        <xdr:cNvSpPr/>
      </xdr:nvSpPr>
      <xdr:spPr>
        <a:xfrm>
          <a:off x="4711700" y="5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55368</xdr:rowOff>
    </xdr:from>
    <xdr:ext cx="405111" cy="259045"/>
    <xdr:sp macro="" textlink="">
      <xdr:nvSpPr>
        <xdr:cNvPr id="89" name="有形固定資産減価償却率該当値テキスト">
          <a:extLst>
            <a:ext uri="{FF2B5EF4-FFF2-40B4-BE49-F238E27FC236}">
              <a16:creationId xmlns:a16="http://schemas.microsoft.com/office/drawing/2014/main" id="{D0EF4326-12E1-494E-9641-6589BA043FE3}"/>
            </a:ext>
          </a:extLst>
        </xdr:cNvPr>
        <xdr:cNvSpPr txBox="1"/>
      </xdr:nvSpPr>
      <xdr:spPr>
        <a:xfrm>
          <a:off x="4813300" y="579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90" name="楕円 89">
          <a:extLst>
            <a:ext uri="{FF2B5EF4-FFF2-40B4-BE49-F238E27FC236}">
              <a16:creationId xmlns:a16="http://schemas.microsoft.com/office/drawing/2014/main" id="{7B9F7D06-527F-44DE-B083-6C70DCB1DBEF}"/>
            </a:ext>
          </a:extLst>
        </xdr:cNvPr>
        <xdr:cNvSpPr/>
      </xdr:nvSpPr>
      <xdr:spPr>
        <a:xfrm>
          <a:off x="4000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83291</xdr:rowOff>
    </xdr:from>
    <xdr:to>
      <xdr:col>23</xdr:col>
      <xdr:colOff>85725</xdr:colOff>
      <xdr:row>30</xdr:row>
      <xdr:rowOff>110278</xdr:rowOff>
    </xdr:to>
    <xdr:cxnSp macro="">
      <xdr:nvCxnSpPr>
        <xdr:cNvPr id="91" name="直線コネクタ 90">
          <a:extLst>
            <a:ext uri="{FF2B5EF4-FFF2-40B4-BE49-F238E27FC236}">
              <a16:creationId xmlns:a16="http://schemas.microsoft.com/office/drawing/2014/main" id="{4459F5FD-CCDA-4411-9D69-87ECE4D5A833}"/>
            </a:ext>
          </a:extLst>
        </xdr:cNvPr>
        <xdr:cNvCxnSpPr/>
      </xdr:nvCxnSpPr>
      <xdr:spPr>
        <a:xfrm flipV="1">
          <a:off x="4051300" y="5998316"/>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77470</xdr:rowOff>
    </xdr:from>
    <xdr:to>
      <xdr:col>15</xdr:col>
      <xdr:colOff>187325</xdr:colOff>
      <xdr:row>31</xdr:row>
      <xdr:rowOff>7620</xdr:rowOff>
    </xdr:to>
    <xdr:sp macro="" textlink="">
      <xdr:nvSpPr>
        <xdr:cNvPr id="92" name="楕円 91">
          <a:extLst>
            <a:ext uri="{FF2B5EF4-FFF2-40B4-BE49-F238E27FC236}">
              <a16:creationId xmlns:a16="http://schemas.microsoft.com/office/drawing/2014/main" id="{B9CE5A83-89F4-4C09-8A5B-83BC947D797F}"/>
            </a:ext>
          </a:extLst>
        </xdr:cNvPr>
        <xdr:cNvSpPr/>
      </xdr:nvSpPr>
      <xdr:spPr>
        <a:xfrm>
          <a:off x="3238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110278</xdr:rowOff>
    </xdr:from>
    <xdr:to>
      <xdr:col>19</xdr:col>
      <xdr:colOff>136525</xdr:colOff>
      <xdr:row>30</xdr:row>
      <xdr:rowOff>128270</xdr:rowOff>
    </xdr:to>
    <xdr:cxnSp macro="">
      <xdr:nvCxnSpPr>
        <xdr:cNvPr id="93" name="直線コネクタ 92">
          <a:extLst>
            <a:ext uri="{FF2B5EF4-FFF2-40B4-BE49-F238E27FC236}">
              <a16:creationId xmlns:a16="http://schemas.microsoft.com/office/drawing/2014/main" id="{63BA1112-12DB-40C5-BCC1-44688DC2F4A0}"/>
            </a:ext>
          </a:extLst>
        </xdr:cNvPr>
        <xdr:cNvCxnSpPr/>
      </xdr:nvCxnSpPr>
      <xdr:spPr>
        <a:xfrm flipV="1">
          <a:off x="3289300" y="602530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61278</xdr:rowOff>
    </xdr:from>
    <xdr:to>
      <xdr:col>11</xdr:col>
      <xdr:colOff>187325</xdr:colOff>
      <xdr:row>30</xdr:row>
      <xdr:rowOff>162878</xdr:rowOff>
    </xdr:to>
    <xdr:sp macro="" textlink="">
      <xdr:nvSpPr>
        <xdr:cNvPr id="94" name="楕円 93">
          <a:extLst>
            <a:ext uri="{FF2B5EF4-FFF2-40B4-BE49-F238E27FC236}">
              <a16:creationId xmlns:a16="http://schemas.microsoft.com/office/drawing/2014/main" id="{690217D7-1EDE-4479-B0DF-8BB4FC4B365F}"/>
            </a:ext>
          </a:extLst>
        </xdr:cNvPr>
        <xdr:cNvSpPr/>
      </xdr:nvSpPr>
      <xdr:spPr>
        <a:xfrm>
          <a:off x="24765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112078</xdr:rowOff>
    </xdr:from>
    <xdr:to>
      <xdr:col>15</xdr:col>
      <xdr:colOff>136525</xdr:colOff>
      <xdr:row>30</xdr:row>
      <xdr:rowOff>128270</xdr:rowOff>
    </xdr:to>
    <xdr:cxnSp macro="">
      <xdr:nvCxnSpPr>
        <xdr:cNvPr id="95" name="直線コネクタ 94">
          <a:extLst>
            <a:ext uri="{FF2B5EF4-FFF2-40B4-BE49-F238E27FC236}">
              <a16:creationId xmlns:a16="http://schemas.microsoft.com/office/drawing/2014/main" id="{2AA9EAF7-FF4D-47A8-AA91-2E6A212DAE0F}"/>
            </a:ext>
          </a:extLst>
        </xdr:cNvPr>
        <xdr:cNvCxnSpPr/>
      </xdr:nvCxnSpPr>
      <xdr:spPr>
        <a:xfrm>
          <a:off x="2527300" y="6027103"/>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96" name="n_1aveValue有形固定資産減価償却率">
          <a:extLst>
            <a:ext uri="{FF2B5EF4-FFF2-40B4-BE49-F238E27FC236}">
              <a16:creationId xmlns:a16="http://schemas.microsoft.com/office/drawing/2014/main" id="{C678F875-4117-4D04-A037-0F2402A1AB04}"/>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97" name="n_2aveValue有形固定資産減価償却率">
          <a:extLst>
            <a:ext uri="{FF2B5EF4-FFF2-40B4-BE49-F238E27FC236}">
              <a16:creationId xmlns:a16="http://schemas.microsoft.com/office/drawing/2014/main" id="{673DFCD6-AD79-4BA9-82EF-8A3136559A2C}"/>
            </a:ext>
          </a:extLst>
        </xdr:cNvPr>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98" name="n_3aveValue有形固定資産減価償却率">
          <a:extLst>
            <a:ext uri="{FF2B5EF4-FFF2-40B4-BE49-F238E27FC236}">
              <a16:creationId xmlns:a16="http://schemas.microsoft.com/office/drawing/2014/main" id="{10164CE4-67C9-4C86-B60D-C61031CB35E0}"/>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99" name="n_1mainValue有形固定資産減価償却率">
          <a:extLst>
            <a:ext uri="{FF2B5EF4-FFF2-40B4-BE49-F238E27FC236}">
              <a16:creationId xmlns:a16="http://schemas.microsoft.com/office/drawing/2014/main" id="{A061E56C-C569-465D-BC61-731C5100AF61}"/>
            </a:ext>
          </a:extLst>
        </xdr:cNvPr>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100" name="n_2mainValue有形固定資産減価償却率">
          <a:extLst>
            <a:ext uri="{FF2B5EF4-FFF2-40B4-BE49-F238E27FC236}">
              <a16:creationId xmlns:a16="http://schemas.microsoft.com/office/drawing/2014/main" id="{C06E0210-513C-4BC9-BE62-36EF0361A07A}"/>
            </a:ext>
          </a:extLst>
        </xdr:cNvPr>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7955</xdr:rowOff>
    </xdr:from>
    <xdr:ext cx="405111" cy="259045"/>
    <xdr:sp macro="" textlink="">
      <xdr:nvSpPr>
        <xdr:cNvPr id="101" name="n_3mainValue有形固定資産減価償却率">
          <a:extLst>
            <a:ext uri="{FF2B5EF4-FFF2-40B4-BE49-F238E27FC236}">
              <a16:creationId xmlns:a16="http://schemas.microsoft.com/office/drawing/2014/main" id="{F3C2F820-97D4-41AB-982B-C0337D91DA6B}"/>
            </a:ext>
          </a:extLst>
        </xdr:cNvPr>
        <xdr:cNvSpPr txBox="1"/>
      </xdr:nvSpPr>
      <xdr:spPr>
        <a:xfrm>
          <a:off x="2324744" y="575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D209ABC9-9007-478E-B20D-6248C23453D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47AD87B6-B781-46B7-AD9A-62DA063C97F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13B2E48D-D30E-4F1F-8E68-9D4FE35E52C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8F8DBBD6-1D2C-4B45-84BA-F7A73D7B1CA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58385C3C-EC8D-44D5-854D-50FF72AC78B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1BB8141B-758C-4C1C-AC65-AD030CE1494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DDAAAC1-FAC6-4034-8C10-2298EA1D4D4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E8746BA8-2E1F-4D9D-9F56-24AB57941CA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7B54003-B48A-402C-98BB-B556F2C7175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80F43D0C-BC74-422B-AC56-E238D4C9EC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4C060F04-1991-4932-99A1-EE8485FFB11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7F4051A5-ABB6-4CED-A596-B5CACB7D9A6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A357BA31-35BA-466C-8654-3FE79C3631B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年度において</a:t>
          </a:r>
          <a:r>
            <a:rPr lang="ja-JP" altLang="ja-JP" sz="1100">
              <a:solidFill>
                <a:schemeClr val="dk1"/>
              </a:solidFill>
              <a:effectLst/>
              <a:latin typeface="+mn-lt"/>
              <a:ea typeface="+mn-ea"/>
              <a:cs typeface="+mn-cs"/>
            </a:rPr>
            <a:t>類似団体内平均値を</a:t>
          </a:r>
          <a:r>
            <a:rPr lang="en-US" altLang="ja-JP" sz="1100">
              <a:solidFill>
                <a:schemeClr val="dk1"/>
              </a:solidFill>
              <a:effectLst/>
              <a:latin typeface="+mn-lt"/>
              <a:ea typeface="+mn-ea"/>
              <a:cs typeface="+mn-cs"/>
            </a:rPr>
            <a:t>177.2</a:t>
          </a:r>
          <a:r>
            <a:rPr lang="ja-JP" altLang="ja-JP" sz="1100">
              <a:solidFill>
                <a:schemeClr val="dk1"/>
              </a:solidFill>
              <a:effectLst/>
              <a:latin typeface="+mn-lt"/>
              <a:ea typeface="+mn-ea"/>
              <a:cs typeface="+mn-cs"/>
            </a:rPr>
            <a:t>ポイント下回っている。</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地方特定道路整備事業</a:t>
          </a:r>
          <a:r>
            <a:rPr lang="ja-JP" altLang="en-US" sz="1100">
              <a:solidFill>
                <a:schemeClr val="dk1"/>
              </a:solidFill>
              <a:effectLst/>
              <a:latin typeface="+mn-lt"/>
              <a:ea typeface="+mn-ea"/>
              <a:cs typeface="+mn-cs"/>
            </a:rPr>
            <a:t>や合併振興基金造成事業</a:t>
          </a:r>
          <a:r>
            <a:rPr lang="ja-JP" altLang="ja-JP" sz="1100">
              <a:solidFill>
                <a:schemeClr val="dk1"/>
              </a:solidFill>
              <a:effectLst/>
              <a:latin typeface="+mn-lt"/>
              <a:ea typeface="+mn-ea"/>
              <a:cs typeface="+mn-cs"/>
            </a:rPr>
            <a:t>などの</a:t>
          </a:r>
          <a:r>
            <a:rPr lang="ja-JP" altLang="en-US" sz="1100">
              <a:solidFill>
                <a:schemeClr val="dk1"/>
              </a:solidFill>
              <a:effectLst/>
              <a:latin typeface="+mn-lt"/>
              <a:ea typeface="+mn-ea"/>
              <a:cs typeface="+mn-cs"/>
            </a:rPr>
            <a:t>大型事業に係る</a:t>
          </a:r>
          <a:r>
            <a:rPr lang="ja-JP" altLang="ja-JP" sz="1100">
              <a:solidFill>
                <a:schemeClr val="dk1"/>
              </a:solidFill>
              <a:effectLst/>
              <a:latin typeface="+mn-lt"/>
              <a:ea typeface="+mn-ea"/>
              <a:cs typeface="+mn-cs"/>
            </a:rPr>
            <a:t>地方債の償還終了により将来負担額が減少</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ことが要因</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。また、前年度と比較すると、比率が</a:t>
          </a:r>
          <a:r>
            <a:rPr lang="en-US" altLang="ja-JP" sz="1100">
              <a:solidFill>
                <a:schemeClr val="dk1"/>
              </a:solidFill>
              <a:effectLst/>
              <a:latin typeface="+mn-lt"/>
              <a:ea typeface="+mn-ea"/>
              <a:cs typeface="+mn-cs"/>
            </a:rPr>
            <a:t>47.1</a:t>
          </a:r>
          <a:r>
            <a:rPr lang="ja-JP" altLang="ja-JP" sz="1100">
              <a:solidFill>
                <a:schemeClr val="dk1"/>
              </a:solidFill>
              <a:effectLst/>
              <a:latin typeface="+mn-lt"/>
              <a:ea typeface="+mn-ea"/>
              <a:cs typeface="+mn-cs"/>
            </a:rPr>
            <a:t>ポイント上昇し</a:t>
          </a:r>
          <a:r>
            <a:rPr lang="ja-JP" altLang="en-US" sz="1100">
              <a:solidFill>
                <a:schemeClr val="dk1"/>
              </a:solidFill>
              <a:effectLst/>
              <a:latin typeface="+mn-lt"/>
              <a:ea typeface="+mn-ea"/>
              <a:cs typeface="+mn-cs"/>
            </a:rPr>
            <a:t>ているが、これは新</a:t>
          </a:r>
          <a:r>
            <a:rPr lang="ja-JP" altLang="ja-JP" sz="1100">
              <a:solidFill>
                <a:schemeClr val="dk1"/>
              </a:solidFill>
              <a:effectLst/>
              <a:latin typeface="+mn-lt"/>
              <a:ea typeface="+mn-ea"/>
              <a:cs typeface="+mn-cs"/>
            </a:rPr>
            <a:t>庁舎建設事業の財源として多額の地方債</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発行</a:t>
          </a:r>
          <a:r>
            <a:rPr lang="ja-JP" altLang="en-US" sz="1100">
              <a:solidFill>
                <a:schemeClr val="dk1"/>
              </a:solidFill>
              <a:effectLst/>
              <a:latin typeface="+mn-lt"/>
              <a:ea typeface="+mn-ea"/>
              <a:cs typeface="+mn-cs"/>
            </a:rPr>
            <a:t>したことに伴い</a:t>
          </a:r>
          <a:r>
            <a:rPr lang="ja-JP" altLang="ja-JP" sz="1100">
              <a:solidFill>
                <a:schemeClr val="dk1"/>
              </a:solidFill>
              <a:effectLst/>
              <a:latin typeface="+mn-lt"/>
              <a:ea typeface="+mn-ea"/>
              <a:cs typeface="+mn-cs"/>
            </a:rPr>
            <a:t>将来負担額が増加した</a:t>
          </a:r>
          <a:r>
            <a:rPr lang="ja-JP" altLang="en-US" sz="1100">
              <a:solidFill>
                <a:schemeClr val="dk1"/>
              </a:solidFill>
              <a:effectLst/>
              <a:latin typeface="+mn-lt"/>
              <a:ea typeface="+mn-ea"/>
              <a:cs typeface="+mn-cs"/>
            </a:rPr>
            <a:t>ためである。</a:t>
          </a:r>
          <a:endParaRPr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E527F3E8-D466-4828-BF24-F5F6BAC073F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64C4018-6057-4DD5-984D-D630DA5314E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3634F2D3-9074-4B71-A58E-73919C0B937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a:extLst>
            <a:ext uri="{FF2B5EF4-FFF2-40B4-BE49-F238E27FC236}">
              <a16:creationId xmlns:a16="http://schemas.microsoft.com/office/drawing/2014/main" id="{C639157F-DFB2-463D-8529-91547957741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8AB65797-501C-4B48-90ED-CAB0856574E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462BC8DF-CC4F-47EC-B50E-3B238318CBE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8EF09E09-854D-4CA9-9109-72B93D97F84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836C4174-5E7A-4587-A1AC-21CA13709F6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53C73EFD-0989-4688-87C2-DFED714A513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6B503FCC-CEFF-43AE-80F3-AC104CE942F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CB832362-B86F-44C6-9D0B-A237DAE98DD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6" name="テキスト ボックス 125">
          <a:extLst>
            <a:ext uri="{FF2B5EF4-FFF2-40B4-BE49-F238E27FC236}">
              <a16:creationId xmlns:a16="http://schemas.microsoft.com/office/drawing/2014/main" id="{79AE3596-779A-40DB-89DC-977F05B975A2}"/>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6A8DBA9D-92DC-423D-8B99-FD7E462FCF1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a:extLst>
            <a:ext uri="{FF2B5EF4-FFF2-40B4-BE49-F238E27FC236}">
              <a16:creationId xmlns:a16="http://schemas.microsoft.com/office/drawing/2014/main" id="{18D5FEEA-3A81-4F02-A869-5BD97BDFC017}"/>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6B971EB-395F-4A5F-B9E4-105F9532C01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3AAC4941-72B2-4A23-94B0-B9AF1CA7138A}"/>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9079733E-C0C9-4471-A103-FE0C18201CA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32" name="直線コネクタ 131">
          <a:extLst>
            <a:ext uri="{FF2B5EF4-FFF2-40B4-BE49-F238E27FC236}">
              <a16:creationId xmlns:a16="http://schemas.microsoft.com/office/drawing/2014/main" id="{4D09FF74-497E-4B04-B32B-89C23A13B383}"/>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33" name="債務償還比率最小値テキスト">
          <a:extLst>
            <a:ext uri="{FF2B5EF4-FFF2-40B4-BE49-F238E27FC236}">
              <a16:creationId xmlns:a16="http://schemas.microsoft.com/office/drawing/2014/main" id="{C2B9C570-8B8E-4248-83CE-0394A270FD52}"/>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34" name="直線コネクタ 133">
          <a:extLst>
            <a:ext uri="{FF2B5EF4-FFF2-40B4-BE49-F238E27FC236}">
              <a16:creationId xmlns:a16="http://schemas.microsoft.com/office/drawing/2014/main" id="{72E11D94-F0CD-400B-B44D-F4212EE14B5B}"/>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5" name="債務償還比率最大値テキスト">
          <a:extLst>
            <a:ext uri="{FF2B5EF4-FFF2-40B4-BE49-F238E27FC236}">
              <a16:creationId xmlns:a16="http://schemas.microsoft.com/office/drawing/2014/main" id="{AF8D6B6D-5EF6-4F87-BB46-AB7C7F9DECC6}"/>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6" name="直線コネクタ 135">
          <a:extLst>
            <a:ext uri="{FF2B5EF4-FFF2-40B4-BE49-F238E27FC236}">
              <a16:creationId xmlns:a16="http://schemas.microsoft.com/office/drawing/2014/main" id="{BC4138B6-3E90-4FCC-9FC4-F1B0A106DC75}"/>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7" name="債務償還比率平均値テキスト">
          <a:extLst>
            <a:ext uri="{FF2B5EF4-FFF2-40B4-BE49-F238E27FC236}">
              <a16:creationId xmlns:a16="http://schemas.microsoft.com/office/drawing/2014/main" id="{D10DFF58-7EBB-40EC-A344-67351611C86B}"/>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8" name="フローチャート: 判断 137">
          <a:extLst>
            <a:ext uri="{FF2B5EF4-FFF2-40B4-BE49-F238E27FC236}">
              <a16:creationId xmlns:a16="http://schemas.microsoft.com/office/drawing/2014/main" id="{F3E4F986-D1A2-42E6-8FA2-1539BFCE34D9}"/>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9" name="フローチャート: 判断 138">
          <a:extLst>
            <a:ext uri="{FF2B5EF4-FFF2-40B4-BE49-F238E27FC236}">
              <a16:creationId xmlns:a16="http://schemas.microsoft.com/office/drawing/2014/main" id="{BB45C352-2B0F-4A9B-A761-D52AD965AEE2}"/>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525E8F7-0AA8-462E-A0B8-8E21E3C7AED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729402D-02B0-4B4D-9423-E04D9BEDD9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CEE6CCB-C2C7-4AA1-A4E2-D85FF0C4431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4DF3C37-A73B-4000-9CF2-8F667B57139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4EAFE26-F5CC-4038-9AF8-EED5A057401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135799</xdr:rowOff>
    </xdr:from>
    <xdr:to>
      <xdr:col>76</xdr:col>
      <xdr:colOff>73025</xdr:colOff>
      <xdr:row>32</xdr:row>
      <xdr:rowOff>65949</xdr:rowOff>
    </xdr:to>
    <xdr:sp macro="" textlink="">
      <xdr:nvSpPr>
        <xdr:cNvPr id="145" name="楕円 144">
          <a:extLst>
            <a:ext uri="{FF2B5EF4-FFF2-40B4-BE49-F238E27FC236}">
              <a16:creationId xmlns:a16="http://schemas.microsoft.com/office/drawing/2014/main" id="{D3297065-8620-4D36-9B38-52C49B5E57E2}"/>
            </a:ext>
          </a:extLst>
        </xdr:cNvPr>
        <xdr:cNvSpPr/>
      </xdr:nvSpPr>
      <xdr:spPr>
        <a:xfrm>
          <a:off x="147447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114226</xdr:rowOff>
    </xdr:from>
    <xdr:ext cx="469744" cy="259045"/>
    <xdr:sp macro="" textlink="">
      <xdr:nvSpPr>
        <xdr:cNvPr id="146" name="債務償還比率該当値テキスト">
          <a:extLst>
            <a:ext uri="{FF2B5EF4-FFF2-40B4-BE49-F238E27FC236}">
              <a16:creationId xmlns:a16="http://schemas.microsoft.com/office/drawing/2014/main" id="{AE6C8C23-AF1F-4C89-AFA0-C2A6209F867E}"/>
            </a:ext>
          </a:extLst>
        </xdr:cNvPr>
        <xdr:cNvSpPr txBox="1"/>
      </xdr:nvSpPr>
      <xdr:spPr>
        <a:xfrm>
          <a:off x="14846300" y="620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12772</xdr:rowOff>
    </xdr:from>
    <xdr:to>
      <xdr:col>72</xdr:col>
      <xdr:colOff>123825</xdr:colOff>
      <xdr:row>32</xdr:row>
      <xdr:rowOff>114372</xdr:rowOff>
    </xdr:to>
    <xdr:sp macro="" textlink="">
      <xdr:nvSpPr>
        <xdr:cNvPr id="147" name="楕円 146">
          <a:extLst>
            <a:ext uri="{FF2B5EF4-FFF2-40B4-BE49-F238E27FC236}">
              <a16:creationId xmlns:a16="http://schemas.microsoft.com/office/drawing/2014/main" id="{D99D273E-D597-4626-BBED-437B784DFB4A}"/>
            </a:ext>
          </a:extLst>
        </xdr:cNvPr>
        <xdr:cNvSpPr/>
      </xdr:nvSpPr>
      <xdr:spPr>
        <a:xfrm>
          <a:off x="14033500" y="62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15149</xdr:rowOff>
    </xdr:from>
    <xdr:to>
      <xdr:col>76</xdr:col>
      <xdr:colOff>22225</xdr:colOff>
      <xdr:row>32</xdr:row>
      <xdr:rowOff>63572</xdr:rowOff>
    </xdr:to>
    <xdr:cxnSp macro="">
      <xdr:nvCxnSpPr>
        <xdr:cNvPr id="148" name="直線コネクタ 147">
          <a:extLst>
            <a:ext uri="{FF2B5EF4-FFF2-40B4-BE49-F238E27FC236}">
              <a16:creationId xmlns:a16="http://schemas.microsoft.com/office/drawing/2014/main" id="{407BB6E1-DEDA-4541-A5CE-81F8421D3261}"/>
            </a:ext>
          </a:extLst>
        </xdr:cNvPr>
        <xdr:cNvCxnSpPr/>
      </xdr:nvCxnSpPr>
      <xdr:spPr>
        <a:xfrm flipV="1">
          <a:off x="14084300" y="6273074"/>
          <a:ext cx="711200" cy="4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9" name="n_1aveValue債務償還比率">
          <a:extLst>
            <a:ext uri="{FF2B5EF4-FFF2-40B4-BE49-F238E27FC236}">
              <a16:creationId xmlns:a16="http://schemas.microsoft.com/office/drawing/2014/main" id="{554D86B2-B8BB-4298-A78B-6829BC588184}"/>
            </a:ext>
          </a:extLst>
        </xdr:cNvPr>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105499</xdr:rowOff>
    </xdr:from>
    <xdr:ext cx="469744" cy="259045"/>
    <xdr:sp macro="" textlink="">
      <xdr:nvSpPr>
        <xdr:cNvPr id="150" name="n_1mainValue債務償還比率">
          <a:extLst>
            <a:ext uri="{FF2B5EF4-FFF2-40B4-BE49-F238E27FC236}">
              <a16:creationId xmlns:a16="http://schemas.microsoft.com/office/drawing/2014/main" id="{501A9BD9-B859-4F75-967F-E2B87A3797F8}"/>
            </a:ext>
          </a:extLst>
        </xdr:cNvPr>
        <xdr:cNvSpPr txBox="1"/>
      </xdr:nvSpPr>
      <xdr:spPr>
        <a:xfrm>
          <a:off x="13836727" y="636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523CE1AA-C131-4623-B97F-1833EBE26C5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1FF82C61-283B-4AE2-B572-3D637CA0A22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F247B065-3378-4174-A47B-90FBA0BF7D0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BE0694E6-2B87-4982-8850-53EAE4C7A14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C7C64235-9D42-4ACB-A2F2-FBA3035429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F1DFA91E-1519-4921-B228-9D97DACD1DC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1FC0A8-0B16-4A1A-8BDE-658AE3BF942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2D1AE3-2DDE-40E1-9BC2-1FE28CCDD4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F468B1-64DD-4EEB-ADD3-FBF9DA2592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4B0F14-15F5-4809-AEB0-46FD7026D9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DBF744-1A87-48F9-89F4-630B46153F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957E08-04CD-481E-8BEB-43932CB1753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7CF669-2C32-4813-8931-453F45E6E4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532E02-6B48-4DF4-A162-FC8805CBED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1A38FA-6FAA-4273-AB69-FC748D8C0B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62058D-656B-4B5E-B85D-8D50F83235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45,384
44,979
82.97
23,345,399
23,038,663
269,597
11,385,969
21,429,448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3E07AD-7B01-435F-9671-A8B26E4F37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AEABCE-9B48-45CE-B951-63A0FEC325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A72503-35EC-44CA-BE8A-B9E6DE64DC5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F51BE86-3355-4F66-8235-9E28298B6B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CECA1A-7D64-4147-8236-85D04A6463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6409D54-6D2C-45EE-8109-8DF0DB88F6A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5C4FAA-A8E8-4EE7-9DEB-4CDAC71085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F021E8-E2A7-41AD-846B-E83FC66E57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BE7C65-30C8-483F-9DDD-936D552B4E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9B52AA-63C4-4166-9A33-FAE6BE1865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C5F7D1-AC87-4DB5-B451-BDCEA2FAA7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5318A9-6DE2-4BC1-A35C-A246ECA629A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C3CFD8B-DF82-412D-AF9F-7FAAB877848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C5526B-C6AD-47F8-8F49-D70ED4C858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06A88C-E414-45B7-9A1B-09280C41C4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AD89C9-9154-44DF-A4FA-1192D69C5F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C5C8E0F-B31E-4F77-8DF4-6B8C36DD6E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D9F9D1-FEC8-4DAE-9D51-2A3496AEC5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D20324-A621-480C-9BC1-B6B3DF2EC1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2CE4DB9-0BA9-45CB-901C-7B37566CAF3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FC983CC-4357-43C8-A44C-A737B63C50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13A5792-5479-431B-B105-3B94D68FF6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D4CEB72-7885-4D88-9B22-6DFDE487FA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7537329-7F6E-415C-BA2A-54BD959D26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4CE6A65-825E-4E07-B287-C7BAAF0EEAF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7E389DD-FA2E-4384-AD46-70A3066C81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8433128-542B-4C2B-A0FF-7706566D29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A9E2906-5022-4899-9057-D964305238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993D64C-8A3B-4C7B-A74F-34DCEC03F69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251C434-9F9B-4D07-BF49-809C8381FD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C235313-C386-493C-A0C9-EEC723E82B8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02D6E5E-FEC5-4E31-8494-9F8C26FC22C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92DF1C-8FAF-4E03-AA14-37BF8B1F861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1406D95-D189-4C45-9A69-8B9E6193020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2730EC6-A55E-4064-A9D1-0F47C4FA68B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B6AC388-E825-49AD-B0AE-91AFC9C5A10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6943BA3-3A5A-4DEB-8077-733F54079AE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0331E6F-DC34-4580-8FCB-0D17FE00A52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CA0EBDA-6DE2-40DA-AD39-A80069A1F45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B2C1FD2-D754-4BB6-9D41-7AC875D88E7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17EED90-2233-4A9D-8E8B-B519DA97EE3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3DCAD7E-DD60-47F5-83F7-B9DEFCFF764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FEE45FC-4011-451E-87A0-5E40B2F0F8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8FE44E2-565A-449D-909C-031A48A9880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D6575E4-7EBF-4A0F-90CF-3E6B44406B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7DB23346-5ED0-49DA-A0BB-D66CFFAABFB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F46F838C-192E-4170-9F4B-3E4E7A68B415}"/>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555B6A6D-D711-4B24-8092-971AABAC8CBD}"/>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76DBC685-B2CC-4AA3-9F59-316E0781C264}"/>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33FAE6A0-4210-42F5-A02E-DFE4DAE8CDCE}"/>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132093BB-AEE0-45BD-BA96-AC5F8133A0F8}"/>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A9CEE5FF-6B86-4A22-899E-50F5002A461D}"/>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A84EE416-7241-4171-A461-B3625FFD245C}"/>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68D56CB5-946B-4922-99FE-BEEA2E2BB177}"/>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E9B76913-77F3-42B5-9A9B-AB64E63ED71A}"/>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D415CA6-2F4E-4EDD-8946-716C1A237EE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8516519-D39B-41C4-B775-49A485CEBAC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C3B6E6-2A02-4A5B-B0DE-907F47F8344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7838085-C376-4A74-BD93-9363236409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DF76FE-4275-4E17-BDA0-9A3C0686A9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2" name="楕円 71">
          <a:extLst>
            <a:ext uri="{FF2B5EF4-FFF2-40B4-BE49-F238E27FC236}">
              <a16:creationId xmlns:a16="http://schemas.microsoft.com/office/drawing/2014/main" id="{E33120A5-30F1-4C81-8CE0-C2404F110FA9}"/>
            </a:ext>
          </a:extLst>
        </xdr:cNvPr>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57711</xdr:rowOff>
    </xdr:from>
    <xdr:ext cx="405111" cy="259045"/>
    <xdr:sp macro="" textlink="">
      <xdr:nvSpPr>
        <xdr:cNvPr id="73" name="【道路】&#10;有形固定資産減価償却率該当値テキスト">
          <a:extLst>
            <a:ext uri="{FF2B5EF4-FFF2-40B4-BE49-F238E27FC236}">
              <a16:creationId xmlns:a16="http://schemas.microsoft.com/office/drawing/2014/main" id="{D1465296-A372-46D7-82B3-1A63FF1FD512}"/>
            </a:ext>
          </a:extLst>
        </xdr:cNvPr>
        <xdr:cNvSpPr txBox="1"/>
      </xdr:nvSpPr>
      <xdr:spPr>
        <a:xfrm>
          <a:off x="4673600"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118473</xdr:rowOff>
    </xdr:from>
    <xdr:to>
      <xdr:col>20</xdr:col>
      <xdr:colOff>38100</xdr:colOff>
      <xdr:row>38</xdr:row>
      <xdr:rowOff>48623</xdr:rowOff>
    </xdr:to>
    <xdr:sp macro="" textlink="">
      <xdr:nvSpPr>
        <xdr:cNvPr id="74" name="楕円 73">
          <a:extLst>
            <a:ext uri="{FF2B5EF4-FFF2-40B4-BE49-F238E27FC236}">
              <a16:creationId xmlns:a16="http://schemas.microsoft.com/office/drawing/2014/main" id="{B65ADF66-D90D-46EA-8E31-7507D4FE7DD1}"/>
            </a:ext>
          </a:extLst>
        </xdr:cNvPr>
        <xdr:cNvSpPr/>
      </xdr:nvSpPr>
      <xdr:spPr>
        <a:xfrm>
          <a:off x="3746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169273</xdr:rowOff>
    </xdr:to>
    <xdr:cxnSp macro="">
      <xdr:nvCxnSpPr>
        <xdr:cNvPr id="75" name="直線コネクタ 74">
          <a:extLst>
            <a:ext uri="{FF2B5EF4-FFF2-40B4-BE49-F238E27FC236}">
              <a16:creationId xmlns:a16="http://schemas.microsoft.com/office/drawing/2014/main" id="{2867F3FD-3F7A-47E1-943B-C9A4B7995970}"/>
            </a:ext>
          </a:extLst>
        </xdr:cNvPr>
        <xdr:cNvCxnSpPr/>
      </xdr:nvCxnSpPr>
      <xdr:spPr>
        <a:xfrm flipV="1">
          <a:off x="3797300" y="64737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142966</xdr:rowOff>
    </xdr:from>
    <xdr:to>
      <xdr:col>15</xdr:col>
      <xdr:colOff>101600</xdr:colOff>
      <xdr:row>38</xdr:row>
      <xdr:rowOff>73116</xdr:rowOff>
    </xdr:to>
    <xdr:sp macro="" textlink="">
      <xdr:nvSpPr>
        <xdr:cNvPr id="76" name="楕円 75">
          <a:extLst>
            <a:ext uri="{FF2B5EF4-FFF2-40B4-BE49-F238E27FC236}">
              <a16:creationId xmlns:a16="http://schemas.microsoft.com/office/drawing/2014/main" id="{12DE11EE-65E3-4F7B-B128-545E097163CD}"/>
            </a:ext>
          </a:extLst>
        </xdr:cNvPr>
        <xdr:cNvSpPr/>
      </xdr:nvSpPr>
      <xdr:spPr>
        <a:xfrm>
          <a:off x="2857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169273</xdr:rowOff>
    </xdr:from>
    <xdr:to>
      <xdr:col>19</xdr:col>
      <xdr:colOff>177800</xdr:colOff>
      <xdr:row>38</xdr:row>
      <xdr:rowOff>22316</xdr:rowOff>
    </xdr:to>
    <xdr:cxnSp macro="">
      <xdr:nvCxnSpPr>
        <xdr:cNvPr id="77" name="直線コネクタ 76">
          <a:extLst>
            <a:ext uri="{FF2B5EF4-FFF2-40B4-BE49-F238E27FC236}">
              <a16:creationId xmlns:a16="http://schemas.microsoft.com/office/drawing/2014/main" id="{5868CB56-0524-4537-BA16-189D6AA962EE}"/>
            </a:ext>
          </a:extLst>
        </xdr:cNvPr>
        <xdr:cNvCxnSpPr/>
      </xdr:nvCxnSpPr>
      <xdr:spPr>
        <a:xfrm flipV="1">
          <a:off x="2908300" y="65129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23767</xdr:rowOff>
    </xdr:from>
    <xdr:to>
      <xdr:col>10</xdr:col>
      <xdr:colOff>165100</xdr:colOff>
      <xdr:row>38</xdr:row>
      <xdr:rowOff>125367</xdr:rowOff>
    </xdr:to>
    <xdr:sp macro="" textlink="">
      <xdr:nvSpPr>
        <xdr:cNvPr id="78" name="楕円 77">
          <a:extLst>
            <a:ext uri="{FF2B5EF4-FFF2-40B4-BE49-F238E27FC236}">
              <a16:creationId xmlns:a16="http://schemas.microsoft.com/office/drawing/2014/main" id="{AE56A0DE-06B9-457B-B77B-FC12C47E8B3B}"/>
            </a:ext>
          </a:extLst>
        </xdr:cNvPr>
        <xdr:cNvSpPr/>
      </xdr:nvSpPr>
      <xdr:spPr>
        <a:xfrm>
          <a:off x="1968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22316</xdr:rowOff>
    </xdr:from>
    <xdr:to>
      <xdr:col>15</xdr:col>
      <xdr:colOff>50800</xdr:colOff>
      <xdr:row>38</xdr:row>
      <xdr:rowOff>74567</xdr:rowOff>
    </xdr:to>
    <xdr:cxnSp macro="">
      <xdr:nvCxnSpPr>
        <xdr:cNvPr id="79" name="直線コネクタ 78">
          <a:extLst>
            <a:ext uri="{FF2B5EF4-FFF2-40B4-BE49-F238E27FC236}">
              <a16:creationId xmlns:a16="http://schemas.microsoft.com/office/drawing/2014/main" id="{E4E83C37-8062-4919-AEB7-1CB406D3BB56}"/>
            </a:ext>
          </a:extLst>
        </xdr:cNvPr>
        <xdr:cNvCxnSpPr/>
      </xdr:nvCxnSpPr>
      <xdr:spPr>
        <a:xfrm flipV="1">
          <a:off x="2019300" y="653741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a:extLst>
            <a:ext uri="{FF2B5EF4-FFF2-40B4-BE49-F238E27FC236}">
              <a16:creationId xmlns:a16="http://schemas.microsoft.com/office/drawing/2014/main" id="{6734FD36-3558-45B5-9AF8-890CD652A481}"/>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a16="http://schemas.microsoft.com/office/drawing/2014/main" id="{6AECFD5A-4D00-47A8-A596-329009ECAF82}"/>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0991CC14-B374-4708-9D02-5386D3514899}"/>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39750</xdr:rowOff>
    </xdr:from>
    <xdr:ext cx="405111" cy="259045"/>
    <xdr:sp macro="" textlink="">
      <xdr:nvSpPr>
        <xdr:cNvPr id="83" name="n_1mainValue【道路】&#10;有形固定資産減価償却率">
          <a:extLst>
            <a:ext uri="{FF2B5EF4-FFF2-40B4-BE49-F238E27FC236}">
              <a16:creationId xmlns:a16="http://schemas.microsoft.com/office/drawing/2014/main" id="{95CB78B4-48D4-41D3-B274-1130B892D6B7}"/>
            </a:ext>
          </a:extLst>
        </xdr:cNvPr>
        <xdr:cNvSpPr txBox="1"/>
      </xdr:nvSpPr>
      <xdr:spPr>
        <a:xfrm>
          <a:off x="35820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64243</xdr:rowOff>
    </xdr:from>
    <xdr:ext cx="405111" cy="259045"/>
    <xdr:sp macro="" textlink="">
      <xdr:nvSpPr>
        <xdr:cNvPr id="84" name="n_2mainValue【道路】&#10;有形固定資産減価償却率">
          <a:extLst>
            <a:ext uri="{FF2B5EF4-FFF2-40B4-BE49-F238E27FC236}">
              <a16:creationId xmlns:a16="http://schemas.microsoft.com/office/drawing/2014/main" id="{917A25D4-A758-42AF-9678-ABBBECDD61F4}"/>
            </a:ext>
          </a:extLst>
        </xdr:cNvPr>
        <xdr:cNvSpPr txBox="1"/>
      </xdr:nvSpPr>
      <xdr:spPr>
        <a:xfrm>
          <a:off x="2705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5" name="n_3mainValue【道路】&#10;有形固定資産減価償却率">
          <a:extLst>
            <a:ext uri="{FF2B5EF4-FFF2-40B4-BE49-F238E27FC236}">
              <a16:creationId xmlns:a16="http://schemas.microsoft.com/office/drawing/2014/main" id="{6CA80AD5-3260-4ADF-8497-BD5393CCB546}"/>
            </a:ext>
          </a:extLst>
        </xdr:cNvPr>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5226E41B-425F-495A-92DB-233980ECAA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35D1008B-1A6C-435F-A640-BC21AF64C2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9CE5C097-7D24-4DBE-8BCE-9FD913A22E0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FEEBAAB-CC57-4AA8-8C74-350F15A3B4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CE9FBB78-D6D8-4EAA-A9A4-EB85A27F0C6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ADA0691-0484-4663-BF9E-7C932A1668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E0A2535-42EC-4CB7-A0A0-EE50A98BA7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861EF92-90DD-488B-964B-469A951B0EF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4D65E95B-F720-4FF8-969C-A38F2251124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06D0F3D-A23A-49F5-8115-5CC864A582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42C639C-1E5D-42AB-9DE6-3D8ACB6F340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619202D-5481-4070-9236-9CECF30DD17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163422A-D04C-4734-80BC-AE2FE5E9435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3A95C870-B955-4AAB-BFA8-5BFE6FF2CE0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627E8C64-E984-4983-9B81-8B55D18D76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FA419ADA-2953-4179-ACF6-2D4C7144159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D70AA67-1004-466F-95FC-A80A0AF0371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ED8490AF-7769-4F30-A66A-FEBB4798230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B92EC88D-8E30-4B5C-B43F-CBE710CF539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8193961D-A729-489E-B02E-F8DC167319B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60A9592-949B-45D7-AA27-7847E0C1259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B88857A3-15E2-4897-A5A9-4A25B48AB2D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C796334-2A21-4D9F-B9BF-E2E9E61F43B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B24BB76E-E9B4-45B3-B515-2878B244432B}"/>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DEE02983-DB3F-406B-9CED-BD6E65D047B4}"/>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39E730BC-F633-438D-BAA9-4A577874111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6BF0475C-EC7F-464A-882E-CB4BDF9A1B56}"/>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F269C322-4041-42E6-BCF6-BC233F12C9F6}"/>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57194EE7-404B-4DA6-A63B-AD2B158C71A6}"/>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50DE83AC-E5BB-4C24-BFB7-51177E3462C6}"/>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399EDAFC-3879-452E-8D2E-B961F0CDF8D3}"/>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20664E57-2691-4713-AAF2-187C7DE93AC6}"/>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99987313-AB31-4DFF-8D1C-1F7A3A063335}"/>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AF1A5FB-6299-43E5-9432-91EA0D572A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D96FC71-41DF-4381-A5A6-41D41194B2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1EB8513-FBD2-4E0B-8B6D-21A463ECF0A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09C0543-3B41-47FA-8273-EC8A2CF68E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D5A50CD-8156-4937-9D6C-E23836CFFB3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103886</xdr:rowOff>
    </xdr:from>
    <xdr:to>
      <xdr:col>55</xdr:col>
      <xdr:colOff>50800</xdr:colOff>
      <xdr:row>41</xdr:row>
      <xdr:rowOff>34036</xdr:rowOff>
    </xdr:to>
    <xdr:sp macro="" textlink="">
      <xdr:nvSpPr>
        <xdr:cNvPr id="124" name="楕円 123">
          <a:extLst>
            <a:ext uri="{FF2B5EF4-FFF2-40B4-BE49-F238E27FC236}">
              <a16:creationId xmlns:a16="http://schemas.microsoft.com/office/drawing/2014/main" id="{CEBF9F4B-A367-45A4-927A-6A1F8C14F142}"/>
            </a:ext>
          </a:extLst>
        </xdr:cNvPr>
        <xdr:cNvSpPr/>
      </xdr:nvSpPr>
      <xdr:spPr>
        <a:xfrm>
          <a:off x="10426700" y="69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82313</xdr:rowOff>
    </xdr:from>
    <xdr:ext cx="534377" cy="259045"/>
    <xdr:sp macro="" textlink="">
      <xdr:nvSpPr>
        <xdr:cNvPr id="125" name="【道路】&#10;一人当たり延長該当値テキスト">
          <a:extLst>
            <a:ext uri="{FF2B5EF4-FFF2-40B4-BE49-F238E27FC236}">
              <a16:creationId xmlns:a16="http://schemas.microsoft.com/office/drawing/2014/main" id="{0931077E-09E9-40EB-B2EE-A2685C898231}"/>
            </a:ext>
          </a:extLst>
        </xdr:cNvPr>
        <xdr:cNvSpPr txBox="1"/>
      </xdr:nvSpPr>
      <xdr:spPr>
        <a:xfrm>
          <a:off x="10515600" y="694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106591</xdr:rowOff>
    </xdr:from>
    <xdr:to>
      <xdr:col>50</xdr:col>
      <xdr:colOff>165100</xdr:colOff>
      <xdr:row>41</xdr:row>
      <xdr:rowOff>36741</xdr:rowOff>
    </xdr:to>
    <xdr:sp macro="" textlink="">
      <xdr:nvSpPr>
        <xdr:cNvPr id="126" name="楕円 125">
          <a:extLst>
            <a:ext uri="{FF2B5EF4-FFF2-40B4-BE49-F238E27FC236}">
              <a16:creationId xmlns:a16="http://schemas.microsoft.com/office/drawing/2014/main" id="{91DDB217-A98E-4E81-9A67-A5F7C9199ABC}"/>
            </a:ext>
          </a:extLst>
        </xdr:cNvPr>
        <xdr:cNvSpPr/>
      </xdr:nvSpPr>
      <xdr:spPr>
        <a:xfrm>
          <a:off x="9588500" y="69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154686</xdr:rowOff>
    </xdr:from>
    <xdr:to>
      <xdr:col>55</xdr:col>
      <xdr:colOff>0</xdr:colOff>
      <xdr:row>40</xdr:row>
      <xdr:rowOff>157391</xdr:rowOff>
    </xdr:to>
    <xdr:cxnSp macro="">
      <xdr:nvCxnSpPr>
        <xdr:cNvPr id="127" name="直線コネクタ 126">
          <a:extLst>
            <a:ext uri="{FF2B5EF4-FFF2-40B4-BE49-F238E27FC236}">
              <a16:creationId xmlns:a16="http://schemas.microsoft.com/office/drawing/2014/main" id="{E9424633-82DD-4B93-A9C2-B28507F76B4E}"/>
            </a:ext>
          </a:extLst>
        </xdr:cNvPr>
        <xdr:cNvCxnSpPr/>
      </xdr:nvCxnSpPr>
      <xdr:spPr>
        <a:xfrm flipV="1">
          <a:off x="9639300" y="7012686"/>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108991</xdr:rowOff>
    </xdr:from>
    <xdr:to>
      <xdr:col>46</xdr:col>
      <xdr:colOff>38100</xdr:colOff>
      <xdr:row>41</xdr:row>
      <xdr:rowOff>39141</xdr:rowOff>
    </xdr:to>
    <xdr:sp macro="" textlink="">
      <xdr:nvSpPr>
        <xdr:cNvPr id="128" name="楕円 127">
          <a:extLst>
            <a:ext uri="{FF2B5EF4-FFF2-40B4-BE49-F238E27FC236}">
              <a16:creationId xmlns:a16="http://schemas.microsoft.com/office/drawing/2014/main" id="{45E9E848-5B3A-43B1-8199-55E63CA8386D}"/>
            </a:ext>
          </a:extLst>
        </xdr:cNvPr>
        <xdr:cNvSpPr/>
      </xdr:nvSpPr>
      <xdr:spPr>
        <a:xfrm>
          <a:off x="8699500" y="69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157391</xdr:rowOff>
    </xdr:from>
    <xdr:to>
      <xdr:col>50</xdr:col>
      <xdr:colOff>114300</xdr:colOff>
      <xdr:row>40</xdr:row>
      <xdr:rowOff>159791</xdr:rowOff>
    </xdr:to>
    <xdr:cxnSp macro="">
      <xdr:nvCxnSpPr>
        <xdr:cNvPr id="129" name="直線コネクタ 128">
          <a:extLst>
            <a:ext uri="{FF2B5EF4-FFF2-40B4-BE49-F238E27FC236}">
              <a16:creationId xmlns:a16="http://schemas.microsoft.com/office/drawing/2014/main" id="{4B904176-3A63-4240-ACDE-0EF1E5602A86}"/>
            </a:ext>
          </a:extLst>
        </xdr:cNvPr>
        <xdr:cNvCxnSpPr/>
      </xdr:nvCxnSpPr>
      <xdr:spPr>
        <a:xfrm flipV="1">
          <a:off x="8750300" y="701539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111316</xdr:rowOff>
    </xdr:from>
    <xdr:to>
      <xdr:col>41</xdr:col>
      <xdr:colOff>101600</xdr:colOff>
      <xdr:row>41</xdr:row>
      <xdr:rowOff>41466</xdr:rowOff>
    </xdr:to>
    <xdr:sp macro="" textlink="">
      <xdr:nvSpPr>
        <xdr:cNvPr id="130" name="楕円 129">
          <a:extLst>
            <a:ext uri="{FF2B5EF4-FFF2-40B4-BE49-F238E27FC236}">
              <a16:creationId xmlns:a16="http://schemas.microsoft.com/office/drawing/2014/main" id="{DB7BFDEB-A6BD-4D88-9194-C8824912F3CD}"/>
            </a:ext>
          </a:extLst>
        </xdr:cNvPr>
        <xdr:cNvSpPr/>
      </xdr:nvSpPr>
      <xdr:spPr>
        <a:xfrm>
          <a:off x="7810500" y="69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159791</xdr:rowOff>
    </xdr:from>
    <xdr:to>
      <xdr:col>45</xdr:col>
      <xdr:colOff>177800</xdr:colOff>
      <xdr:row>40</xdr:row>
      <xdr:rowOff>162116</xdr:rowOff>
    </xdr:to>
    <xdr:cxnSp macro="">
      <xdr:nvCxnSpPr>
        <xdr:cNvPr id="131" name="直線コネクタ 130">
          <a:extLst>
            <a:ext uri="{FF2B5EF4-FFF2-40B4-BE49-F238E27FC236}">
              <a16:creationId xmlns:a16="http://schemas.microsoft.com/office/drawing/2014/main" id="{D4E6F76F-F98B-4A5D-ACB7-FEC49AA62DA7}"/>
            </a:ext>
          </a:extLst>
        </xdr:cNvPr>
        <xdr:cNvCxnSpPr/>
      </xdr:nvCxnSpPr>
      <xdr:spPr>
        <a:xfrm flipV="1">
          <a:off x="7861300" y="7017791"/>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D7576CCA-26F8-4156-9201-C182FFD9A697}"/>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CB07B8F6-5F34-45AF-B370-4161F32B619C}"/>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a:extLst>
            <a:ext uri="{FF2B5EF4-FFF2-40B4-BE49-F238E27FC236}">
              <a16:creationId xmlns:a16="http://schemas.microsoft.com/office/drawing/2014/main" id="{352D6C30-D578-402C-AA32-880BC3FA00D0}"/>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27868</xdr:rowOff>
    </xdr:from>
    <xdr:ext cx="534377" cy="259045"/>
    <xdr:sp macro="" textlink="">
      <xdr:nvSpPr>
        <xdr:cNvPr id="135" name="n_1mainValue【道路】&#10;一人当たり延長">
          <a:extLst>
            <a:ext uri="{FF2B5EF4-FFF2-40B4-BE49-F238E27FC236}">
              <a16:creationId xmlns:a16="http://schemas.microsoft.com/office/drawing/2014/main" id="{E5EE3887-9AA4-45DA-B3A0-0F675F32AB47}"/>
            </a:ext>
          </a:extLst>
        </xdr:cNvPr>
        <xdr:cNvSpPr txBox="1"/>
      </xdr:nvSpPr>
      <xdr:spPr>
        <a:xfrm>
          <a:off x="9359411" y="705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30268</xdr:rowOff>
    </xdr:from>
    <xdr:ext cx="534377" cy="259045"/>
    <xdr:sp macro="" textlink="">
      <xdr:nvSpPr>
        <xdr:cNvPr id="136" name="n_2mainValue【道路】&#10;一人当たり延長">
          <a:extLst>
            <a:ext uri="{FF2B5EF4-FFF2-40B4-BE49-F238E27FC236}">
              <a16:creationId xmlns:a16="http://schemas.microsoft.com/office/drawing/2014/main" id="{880E1FC4-5E7E-43C5-BD73-307FE0FC84AF}"/>
            </a:ext>
          </a:extLst>
        </xdr:cNvPr>
        <xdr:cNvSpPr txBox="1"/>
      </xdr:nvSpPr>
      <xdr:spPr>
        <a:xfrm>
          <a:off x="8483111" y="70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32593</xdr:rowOff>
    </xdr:from>
    <xdr:ext cx="534377" cy="259045"/>
    <xdr:sp macro="" textlink="">
      <xdr:nvSpPr>
        <xdr:cNvPr id="137" name="n_3mainValue【道路】&#10;一人当たり延長">
          <a:extLst>
            <a:ext uri="{FF2B5EF4-FFF2-40B4-BE49-F238E27FC236}">
              <a16:creationId xmlns:a16="http://schemas.microsoft.com/office/drawing/2014/main" id="{3C0DBB89-FCD7-4288-BD23-B8C61EEB96F4}"/>
            </a:ext>
          </a:extLst>
        </xdr:cNvPr>
        <xdr:cNvSpPr txBox="1"/>
      </xdr:nvSpPr>
      <xdr:spPr>
        <a:xfrm>
          <a:off x="7594111" y="706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6B3D9213-FCB4-4FFE-91CB-13CE180CA9C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F7BB1A4B-595C-495A-BE09-6880D99597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66C618B-7C4F-41A0-B862-B9233D6F0B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59CDFC3B-099F-4C2F-9D7C-915626C2BA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43E5584D-0ECA-4FC2-A721-D224311029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6E13952-8E6E-4E50-A291-B614022C6D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2428DFD4-E0E5-4F65-8607-353A1F635C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194E04DB-EBF6-43B4-8C5C-5F360B9A03D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93294C83-F66D-41BD-8556-68F8447B30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DF9BFBB-1829-4314-8E3F-089D236D5D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A62E82F6-870F-495D-B360-6D5D4C2276C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77C83498-16E6-4D10-AFF1-C31FEAED6D0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9682F03-A35B-4D9A-8FA0-4CAC1736BA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B6077E73-2A58-455B-ABA5-43021968F9D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D35EE7F3-CCEF-4650-BCF6-61FAAF99238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43839B3A-2F0E-48CE-AE61-5DEDC492DC7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D92B0225-4901-4938-B278-3EB4DC28C00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3B8AAD58-68A6-4B91-A536-E5383B99F90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11371313-111C-45BF-873A-440F9207B0E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F80346B2-7753-4D8F-B4F1-0799F18C22A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8E600366-4EA4-42C6-B646-34909D5134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1851118A-D831-4861-ADF2-DC33448BFC6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51841DA7-3A27-4FE5-A65E-F6784F2EDC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3F3CA90B-AD2A-4C83-BD6A-8EC50F61DF8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2FAACCB2-F79A-459E-BCB3-3946068317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876B474B-FB41-4190-9D4F-751E625D0CBF}"/>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49490D6B-F7CF-4608-A31A-59CD7730E9CC}"/>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CA9247F9-7E3A-4ABA-B93C-16C14BE3E992}"/>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D4863216-3D04-4AD1-81EA-6E64720907DD}"/>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0CB56B8-E5A0-4511-8A50-AC4ACCD9AF6A}"/>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B6732B74-E318-45D1-BA09-7A8F0DA9D916}"/>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8281A3AD-198D-484F-9108-1FBFF991689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1CC3B6D4-553A-4304-87DC-DA8C3FC9DA6F}"/>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5E4E697E-614B-4F2A-952E-A25BF2D49966}"/>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3B665B2A-0C60-4D91-A507-1EC3AB870D69}"/>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7DD6D91-6B80-436A-8A2C-F64197597B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4B14CE6-0862-442D-AE46-6EE9B2C9C6D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525A1B5-E62B-4F75-B510-4E827B2D26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F5ADE4A-6665-406E-B68B-4EC56F207A0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4B4A4F4-4C65-419B-AC5D-1225EA1AD2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58601</xdr:rowOff>
    </xdr:from>
    <xdr:to>
      <xdr:col>24</xdr:col>
      <xdr:colOff>114300</xdr:colOff>
      <xdr:row>61</xdr:row>
      <xdr:rowOff>160201</xdr:rowOff>
    </xdr:to>
    <xdr:sp macro="" textlink="">
      <xdr:nvSpPr>
        <xdr:cNvPr id="178" name="楕円 177">
          <a:extLst>
            <a:ext uri="{FF2B5EF4-FFF2-40B4-BE49-F238E27FC236}">
              <a16:creationId xmlns:a16="http://schemas.microsoft.com/office/drawing/2014/main" id="{7BCFE508-06BB-40DF-800B-60BF230B4697}"/>
            </a:ext>
          </a:extLst>
        </xdr:cNvPr>
        <xdr:cNvSpPr/>
      </xdr:nvSpPr>
      <xdr:spPr>
        <a:xfrm>
          <a:off x="4584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37028</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9A155E7A-F090-4B95-87FB-FE1B0E12C337}"/>
            </a:ext>
          </a:extLst>
        </xdr:cNvPr>
        <xdr:cNvSpPr txBox="1"/>
      </xdr:nvSpPr>
      <xdr:spPr>
        <a:xfrm>
          <a:off x="4673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180" name="楕円 179">
          <a:extLst>
            <a:ext uri="{FF2B5EF4-FFF2-40B4-BE49-F238E27FC236}">
              <a16:creationId xmlns:a16="http://schemas.microsoft.com/office/drawing/2014/main" id="{B8B5E052-1065-4A79-A0FF-F424A79043E5}"/>
            </a:ext>
          </a:extLst>
        </xdr:cNvPr>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109401</xdr:rowOff>
    </xdr:to>
    <xdr:cxnSp macro="">
      <xdr:nvCxnSpPr>
        <xdr:cNvPr id="181" name="直線コネクタ 180">
          <a:extLst>
            <a:ext uri="{FF2B5EF4-FFF2-40B4-BE49-F238E27FC236}">
              <a16:creationId xmlns:a16="http://schemas.microsoft.com/office/drawing/2014/main" id="{F60C5219-E3DA-4846-A8C5-0A812CFED13C}"/>
            </a:ext>
          </a:extLst>
        </xdr:cNvPr>
        <xdr:cNvCxnSpPr/>
      </xdr:nvCxnSpPr>
      <xdr:spPr>
        <a:xfrm>
          <a:off x="3797300" y="105302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14515</xdr:rowOff>
    </xdr:from>
    <xdr:to>
      <xdr:col>15</xdr:col>
      <xdr:colOff>101600</xdr:colOff>
      <xdr:row>61</xdr:row>
      <xdr:rowOff>116115</xdr:rowOff>
    </xdr:to>
    <xdr:sp macro="" textlink="">
      <xdr:nvSpPr>
        <xdr:cNvPr id="182" name="楕円 181">
          <a:extLst>
            <a:ext uri="{FF2B5EF4-FFF2-40B4-BE49-F238E27FC236}">
              <a16:creationId xmlns:a16="http://schemas.microsoft.com/office/drawing/2014/main" id="{92FDE1FA-1782-4AAF-A914-F2F3901FC6DD}"/>
            </a:ext>
          </a:extLst>
        </xdr:cNvPr>
        <xdr:cNvSpPr/>
      </xdr:nvSpPr>
      <xdr:spPr>
        <a:xfrm>
          <a:off x="2857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65315</xdr:rowOff>
    </xdr:from>
    <xdr:to>
      <xdr:col>19</xdr:col>
      <xdr:colOff>177800</xdr:colOff>
      <xdr:row>61</xdr:row>
      <xdr:rowOff>71846</xdr:rowOff>
    </xdr:to>
    <xdr:cxnSp macro="">
      <xdr:nvCxnSpPr>
        <xdr:cNvPr id="183" name="直線コネクタ 182">
          <a:extLst>
            <a:ext uri="{FF2B5EF4-FFF2-40B4-BE49-F238E27FC236}">
              <a16:creationId xmlns:a16="http://schemas.microsoft.com/office/drawing/2014/main" id="{4AE5D9FB-E575-4413-8D09-74DB0ED23C37}"/>
            </a:ext>
          </a:extLst>
        </xdr:cNvPr>
        <xdr:cNvCxnSpPr/>
      </xdr:nvCxnSpPr>
      <xdr:spPr>
        <a:xfrm>
          <a:off x="2908300" y="1052376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84" name="楕円 183">
          <a:extLst>
            <a:ext uri="{FF2B5EF4-FFF2-40B4-BE49-F238E27FC236}">
              <a16:creationId xmlns:a16="http://schemas.microsoft.com/office/drawing/2014/main" id="{7246AC3A-C79E-4859-8212-C26F0ACA91FE}"/>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65315</xdr:rowOff>
    </xdr:from>
    <xdr:to>
      <xdr:col>15</xdr:col>
      <xdr:colOff>50800</xdr:colOff>
      <xdr:row>61</xdr:row>
      <xdr:rowOff>68580</xdr:rowOff>
    </xdr:to>
    <xdr:cxnSp macro="">
      <xdr:nvCxnSpPr>
        <xdr:cNvPr id="185" name="直線コネクタ 184">
          <a:extLst>
            <a:ext uri="{FF2B5EF4-FFF2-40B4-BE49-F238E27FC236}">
              <a16:creationId xmlns:a16="http://schemas.microsoft.com/office/drawing/2014/main" id="{570958B0-DDA7-478D-8E77-D23D4D736B24}"/>
            </a:ext>
          </a:extLst>
        </xdr:cNvPr>
        <xdr:cNvCxnSpPr/>
      </xdr:nvCxnSpPr>
      <xdr:spPr>
        <a:xfrm flipV="1">
          <a:off x="2019300" y="1052376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A755C332-5821-4FE5-A955-DA34BEFF0965}"/>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AAAF16B5-1BFD-4D47-BFEA-6CCDFD999950}"/>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7F630221-5CB5-4DCE-9EB3-3AE2488B8D7A}"/>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113773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8F2F7166-9382-4E37-BF4C-31B857D3B9BF}"/>
            </a:ext>
          </a:extLst>
        </xdr:cNvPr>
        <xdr:cNvSpPr txBox="1"/>
      </xdr:nvSpPr>
      <xdr:spPr>
        <a:xfrm>
          <a:off x="3582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107242</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CECF4615-231D-4513-B921-CC7D2E2B884E}"/>
            </a:ext>
          </a:extLst>
        </xdr:cNvPr>
        <xdr:cNvSpPr txBox="1"/>
      </xdr:nvSpPr>
      <xdr:spPr>
        <a:xfrm>
          <a:off x="2705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6E7BF7A6-5043-4243-989E-B26D3E1E61EB}"/>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519930-4C95-494D-898E-C06DAAF50CA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DA7A4029-DD65-4057-AF7F-2707F1EB77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1B77696A-7349-497D-9AE5-33FA5A8763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A5C81755-B62F-4506-B286-7C2555C20C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AA65F310-2A07-441C-9527-1766272F4A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CC94CCCE-7B9B-42D9-A22B-269B8DD672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81A98F04-8D3F-4123-9256-C1A7EAAB9BF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950F6480-7254-418E-805E-B4270D116C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FAA17775-87EE-437F-8685-D45D93CC7A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41A963B7-E3C7-49A5-AC24-27B20CA406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A61ED7B4-FD74-4E77-B330-D126A1BD236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AC67F0DD-87D2-46BF-85A2-36EE81F6C97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409B972A-94D8-48ED-9139-CC33A05CD8C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6E9D173F-9BD3-419D-8CFF-EDAE42FB228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E9B6015D-61E7-47CF-A588-18F4C40660C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C429FA50-33CD-416F-BD73-07FB15B6DEE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EBB8C266-7851-4911-8819-17807EC071F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913BAF24-5899-40E1-9B5F-44D538889C1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82463297-4A74-4643-8A85-66166EA5CAE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FC1ACEB1-DED0-4E6E-A468-10B89DE667E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A69971B1-CBBB-4E76-84F8-DFB999CD41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6F3DC54A-0251-401D-AB65-B9C3E8825452}"/>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D549894F-D3FF-4559-8F25-7733F07F6E63}"/>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53932D82-ACB1-4C7A-8C8E-46A13F606F3D}"/>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F6A49788-C9E8-4B6D-9B7E-25AC5A4465FB}"/>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39C21C85-9E94-409A-848C-21E803DF6605}"/>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BF30BBDE-A97D-4AD3-9696-D5C050FDB616}"/>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930462DB-B1ED-41F1-BDB9-16D6969D326A}"/>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D9D26150-2C40-4E27-8543-CBC4911C57E4}"/>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7D703DF8-69BE-49EC-BB9E-556AAEB01B59}"/>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0A99C1CF-DBAD-4214-B087-721436450797}"/>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E92DD28-EFEE-4AE7-96AC-1D234F4A197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DA235B5-79C8-45BE-B9B5-A3A4C58011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65C5F05-9F73-440A-B2E3-B7B7B4FEC5F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2908C22-AFBA-4A86-A036-69AD8D57C2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FFBA5C1-73C3-47BB-AA3F-A6899F10D9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110429</xdr:rowOff>
    </xdr:from>
    <xdr:to>
      <xdr:col>55</xdr:col>
      <xdr:colOff>50800</xdr:colOff>
      <xdr:row>64</xdr:row>
      <xdr:rowOff>40579</xdr:rowOff>
    </xdr:to>
    <xdr:sp macro="" textlink="">
      <xdr:nvSpPr>
        <xdr:cNvPr id="228" name="楕円 227">
          <a:extLst>
            <a:ext uri="{FF2B5EF4-FFF2-40B4-BE49-F238E27FC236}">
              <a16:creationId xmlns:a16="http://schemas.microsoft.com/office/drawing/2014/main" id="{8CA8BF92-AF83-4B31-9F43-521FC45D753E}"/>
            </a:ext>
          </a:extLst>
        </xdr:cNvPr>
        <xdr:cNvSpPr/>
      </xdr:nvSpPr>
      <xdr:spPr>
        <a:xfrm>
          <a:off x="10426700" y="1091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25356</xdr:rowOff>
    </xdr:from>
    <xdr:ext cx="534377" cy="259045"/>
    <xdr:sp macro="" textlink="">
      <xdr:nvSpPr>
        <xdr:cNvPr id="229" name="【橋りょう・トンネル】&#10;一人当たり有形固定資産（償却資産）額該当値テキスト">
          <a:extLst>
            <a:ext uri="{FF2B5EF4-FFF2-40B4-BE49-F238E27FC236}">
              <a16:creationId xmlns:a16="http://schemas.microsoft.com/office/drawing/2014/main" id="{CDD60122-BF36-47B3-84F9-8CB8DAA3BB6F}"/>
            </a:ext>
          </a:extLst>
        </xdr:cNvPr>
        <xdr:cNvSpPr txBox="1"/>
      </xdr:nvSpPr>
      <xdr:spPr>
        <a:xfrm>
          <a:off x="10515600" y="108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111678</xdr:rowOff>
    </xdr:from>
    <xdr:to>
      <xdr:col>50</xdr:col>
      <xdr:colOff>165100</xdr:colOff>
      <xdr:row>64</xdr:row>
      <xdr:rowOff>41828</xdr:rowOff>
    </xdr:to>
    <xdr:sp macro="" textlink="">
      <xdr:nvSpPr>
        <xdr:cNvPr id="230" name="楕円 229">
          <a:extLst>
            <a:ext uri="{FF2B5EF4-FFF2-40B4-BE49-F238E27FC236}">
              <a16:creationId xmlns:a16="http://schemas.microsoft.com/office/drawing/2014/main" id="{D093F587-3CCB-4762-AED8-03AA6C9BAA06}"/>
            </a:ext>
          </a:extLst>
        </xdr:cNvPr>
        <xdr:cNvSpPr/>
      </xdr:nvSpPr>
      <xdr:spPr>
        <a:xfrm>
          <a:off x="9588500" y="109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161229</xdr:rowOff>
    </xdr:from>
    <xdr:to>
      <xdr:col>55</xdr:col>
      <xdr:colOff>0</xdr:colOff>
      <xdr:row>63</xdr:row>
      <xdr:rowOff>162478</xdr:rowOff>
    </xdr:to>
    <xdr:cxnSp macro="">
      <xdr:nvCxnSpPr>
        <xdr:cNvPr id="231" name="直線コネクタ 230">
          <a:extLst>
            <a:ext uri="{FF2B5EF4-FFF2-40B4-BE49-F238E27FC236}">
              <a16:creationId xmlns:a16="http://schemas.microsoft.com/office/drawing/2014/main" id="{B0E64EEA-38D1-444E-A10B-E11BCC90F15A}"/>
            </a:ext>
          </a:extLst>
        </xdr:cNvPr>
        <xdr:cNvCxnSpPr/>
      </xdr:nvCxnSpPr>
      <xdr:spPr>
        <a:xfrm flipV="1">
          <a:off x="9639300" y="10962579"/>
          <a:ext cx="8382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112261</xdr:rowOff>
    </xdr:from>
    <xdr:to>
      <xdr:col>46</xdr:col>
      <xdr:colOff>38100</xdr:colOff>
      <xdr:row>64</xdr:row>
      <xdr:rowOff>42411</xdr:rowOff>
    </xdr:to>
    <xdr:sp macro="" textlink="">
      <xdr:nvSpPr>
        <xdr:cNvPr id="232" name="楕円 231">
          <a:extLst>
            <a:ext uri="{FF2B5EF4-FFF2-40B4-BE49-F238E27FC236}">
              <a16:creationId xmlns:a16="http://schemas.microsoft.com/office/drawing/2014/main" id="{3102614B-982F-4E96-A38C-49C2FCF6D573}"/>
            </a:ext>
          </a:extLst>
        </xdr:cNvPr>
        <xdr:cNvSpPr/>
      </xdr:nvSpPr>
      <xdr:spPr>
        <a:xfrm>
          <a:off x="8699500" y="109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162478</xdr:rowOff>
    </xdr:from>
    <xdr:to>
      <xdr:col>50</xdr:col>
      <xdr:colOff>114300</xdr:colOff>
      <xdr:row>63</xdr:row>
      <xdr:rowOff>163061</xdr:rowOff>
    </xdr:to>
    <xdr:cxnSp macro="">
      <xdr:nvCxnSpPr>
        <xdr:cNvPr id="233" name="直線コネクタ 232">
          <a:extLst>
            <a:ext uri="{FF2B5EF4-FFF2-40B4-BE49-F238E27FC236}">
              <a16:creationId xmlns:a16="http://schemas.microsoft.com/office/drawing/2014/main" id="{B38F4A7C-E00C-414B-8330-D1A48A468258}"/>
            </a:ext>
          </a:extLst>
        </xdr:cNvPr>
        <xdr:cNvCxnSpPr/>
      </xdr:nvCxnSpPr>
      <xdr:spPr>
        <a:xfrm flipV="1">
          <a:off x="8750300" y="10963828"/>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113085</xdr:rowOff>
    </xdr:from>
    <xdr:to>
      <xdr:col>41</xdr:col>
      <xdr:colOff>101600</xdr:colOff>
      <xdr:row>64</xdr:row>
      <xdr:rowOff>43235</xdr:rowOff>
    </xdr:to>
    <xdr:sp macro="" textlink="">
      <xdr:nvSpPr>
        <xdr:cNvPr id="234" name="楕円 233">
          <a:extLst>
            <a:ext uri="{FF2B5EF4-FFF2-40B4-BE49-F238E27FC236}">
              <a16:creationId xmlns:a16="http://schemas.microsoft.com/office/drawing/2014/main" id="{A27ED035-DF9D-42E6-B06E-37C61CDC8605}"/>
            </a:ext>
          </a:extLst>
        </xdr:cNvPr>
        <xdr:cNvSpPr/>
      </xdr:nvSpPr>
      <xdr:spPr>
        <a:xfrm>
          <a:off x="7810500" y="1091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163061</xdr:rowOff>
    </xdr:from>
    <xdr:to>
      <xdr:col>45</xdr:col>
      <xdr:colOff>177800</xdr:colOff>
      <xdr:row>63</xdr:row>
      <xdr:rowOff>163885</xdr:rowOff>
    </xdr:to>
    <xdr:cxnSp macro="">
      <xdr:nvCxnSpPr>
        <xdr:cNvPr id="235" name="直線コネクタ 234">
          <a:extLst>
            <a:ext uri="{FF2B5EF4-FFF2-40B4-BE49-F238E27FC236}">
              <a16:creationId xmlns:a16="http://schemas.microsoft.com/office/drawing/2014/main" id="{072F1EAA-6D21-43DB-98F2-40D3EB055499}"/>
            </a:ext>
          </a:extLst>
        </xdr:cNvPr>
        <xdr:cNvCxnSpPr/>
      </xdr:nvCxnSpPr>
      <xdr:spPr>
        <a:xfrm flipV="1">
          <a:off x="7861300" y="10964411"/>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9A1C52C9-828D-4477-B96F-CE4426016DDD}"/>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E020D0CB-C3DC-437A-AD27-839592370A3F}"/>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7FB55741-200D-4E85-B84E-BD4421E461E9}"/>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32955</xdr:rowOff>
    </xdr:from>
    <xdr:ext cx="469744" cy="259045"/>
    <xdr:sp macro="" textlink="">
      <xdr:nvSpPr>
        <xdr:cNvPr id="239" name="n_1mainValue【橋りょう・トンネル】&#10;一人当たり有形固定資産（償却資産）額">
          <a:extLst>
            <a:ext uri="{FF2B5EF4-FFF2-40B4-BE49-F238E27FC236}">
              <a16:creationId xmlns:a16="http://schemas.microsoft.com/office/drawing/2014/main" id="{064E677E-ACBA-4136-A51E-99CE04036BCE}"/>
            </a:ext>
          </a:extLst>
        </xdr:cNvPr>
        <xdr:cNvSpPr txBox="1"/>
      </xdr:nvSpPr>
      <xdr:spPr>
        <a:xfrm>
          <a:off x="9391728" y="110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33538</xdr:rowOff>
    </xdr:from>
    <xdr:ext cx="469744" cy="259045"/>
    <xdr:sp macro="" textlink="">
      <xdr:nvSpPr>
        <xdr:cNvPr id="240" name="n_2mainValue【橋りょう・トンネル】&#10;一人当たり有形固定資産（償却資産）額">
          <a:extLst>
            <a:ext uri="{FF2B5EF4-FFF2-40B4-BE49-F238E27FC236}">
              <a16:creationId xmlns:a16="http://schemas.microsoft.com/office/drawing/2014/main" id="{85D2C27C-617F-485A-BBE2-FDB5F117F191}"/>
            </a:ext>
          </a:extLst>
        </xdr:cNvPr>
        <xdr:cNvSpPr txBox="1"/>
      </xdr:nvSpPr>
      <xdr:spPr>
        <a:xfrm>
          <a:off x="8515428" y="1100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34362</xdr:rowOff>
    </xdr:from>
    <xdr:ext cx="469744" cy="259045"/>
    <xdr:sp macro="" textlink="">
      <xdr:nvSpPr>
        <xdr:cNvPr id="241" name="n_3mainValue【橋りょう・トンネル】&#10;一人当たり有形固定資産（償却資産）額">
          <a:extLst>
            <a:ext uri="{FF2B5EF4-FFF2-40B4-BE49-F238E27FC236}">
              <a16:creationId xmlns:a16="http://schemas.microsoft.com/office/drawing/2014/main" id="{405E2C40-4C87-4A9E-B7F0-1254E960049D}"/>
            </a:ext>
          </a:extLst>
        </xdr:cNvPr>
        <xdr:cNvSpPr txBox="1"/>
      </xdr:nvSpPr>
      <xdr:spPr>
        <a:xfrm>
          <a:off x="7626428" y="1100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AA2258F2-0AB9-4E1D-9A7A-DD4C6253B06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D875D5E1-767B-4219-9D68-AF23C07B4C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2CEE5DB6-86C7-4AC9-8576-B80447B6E8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22EB9EC0-758F-4351-A298-8BAD6846C9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927E00FB-DB5D-43A2-951D-55080280CA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64A5FFF2-D6CE-4CEF-89C4-E62B2CBCE1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539291D4-172F-475F-83BC-7D75BBDA65E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FA29A732-4B38-4CAF-80D2-06F051D70FB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385ED775-0FBF-4011-AF50-E40FF2ECC0F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D668073B-1145-4938-AFCB-9FAE2F16F5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A61DCB28-56FD-46EC-9EE3-4467E2C0054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E293A96A-86E5-41CC-AB0E-1360E0DCD54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55AE02-FB6F-4A13-8C1A-7B619F72D54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69FE6D64-8A64-40B2-B4E2-87DEF5DFE04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93B16E49-11BA-4AB7-9553-14EFB0436C3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14F30EB-3A64-444E-A02E-830DAD44CD2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C42A089B-9DE8-48D2-BDE9-116DE1E8CB4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A3EC47E0-6877-4039-BBF3-0C922BA1E14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26279EE4-5A75-4BFC-96D6-C4BD1BDE49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58F9E797-BC71-4193-9943-94B73EF1772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45DBD96-194E-4251-9F21-0508BC79AAE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83AEC33E-F676-475A-B809-14056A7DD4D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8D0C604D-5A5F-479F-A01B-C66489FFAB6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2648A4BD-29CA-40DC-A885-66847A36FC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4C85D133-109C-42A0-A0E8-ECB57A917342}"/>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DCA77418-90E5-4A82-96FB-414FB2CD5F6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95EE7FA5-B0FA-4C31-BD55-EDBC17EC0F1B}"/>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7EA90319-E954-4738-8D3B-335556A86EF9}"/>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31EFBBB0-787D-404C-AC3C-5AC9C5164FAE}"/>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39C97FA2-CA61-4005-82BD-77389EE772C8}"/>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1A41911E-1B56-45BF-A21D-3B3BEC3F5636}"/>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DEB234AC-5B53-41AC-AFF6-9C260B279D59}"/>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4273726C-8C60-4637-AF85-4D7565A478ED}"/>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3EE6B9DA-81C2-4223-A086-BE7EAEC60064}"/>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354D6881-230A-4698-B497-45CE5FFDB7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8408E8F-F2CF-4866-BBFA-99A5C32ABA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04672A5-F7ED-46C8-8A30-44593F9097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8F5910C5-BE60-4981-9A86-60D21366500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F8536C5-A76A-4569-BB8C-896FD28D32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81" name="楕円 280">
          <a:extLst>
            <a:ext uri="{FF2B5EF4-FFF2-40B4-BE49-F238E27FC236}">
              <a16:creationId xmlns:a16="http://schemas.microsoft.com/office/drawing/2014/main" id="{F12B01BA-C3BF-4C81-A778-109DFB18D632}"/>
            </a:ext>
          </a:extLst>
        </xdr:cNvPr>
        <xdr:cNvSpPr/>
      </xdr:nvSpPr>
      <xdr:spPr>
        <a:xfrm>
          <a:off x="4584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129557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5C901FFC-20D3-475F-9131-1E4FCC28EC7A}"/>
            </a:ext>
          </a:extLst>
        </xdr:cNvPr>
        <xdr:cNvSpPr txBox="1"/>
      </xdr:nvSpPr>
      <xdr:spPr>
        <a:xfrm>
          <a:off x="4673600"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48261</xdr:rowOff>
    </xdr:from>
    <xdr:to>
      <xdr:col>20</xdr:col>
      <xdr:colOff>38100</xdr:colOff>
      <xdr:row>82</xdr:row>
      <xdr:rowOff>149861</xdr:rowOff>
    </xdr:to>
    <xdr:sp macro="" textlink="">
      <xdr:nvSpPr>
        <xdr:cNvPr id="283" name="楕円 282">
          <a:extLst>
            <a:ext uri="{FF2B5EF4-FFF2-40B4-BE49-F238E27FC236}">
              <a16:creationId xmlns:a16="http://schemas.microsoft.com/office/drawing/2014/main" id="{E8EA9ABB-559F-472F-9F3E-AAA1E2EE0FA1}"/>
            </a:ext>
          </a:extLst>
        </xdr:cNvPr>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30480</xdr:rowOff>
    </xdr:from>
    <xdr:to>
      <xdr:col>24</xdr:col>
      <xdr:colOff>63500</xdr:colOff>
      <xdr:row>82</xdr:row>
      <xdr:rowOff>99061</xdr:rowOff>
    </xdr:to>
    <xdr:cxnSp macro="">
      <xdr:nvCxnSpPr>
        <xdr:cNvPr id="284" name="直線コネクタ 283">
          <a:extLst>
            <a:ext uri="{FF2B5EF4-FFF2-40B4-BE49-F238E27FC236}">
              <a16:creationId xmlns:a16="http://schemas.microsoft.com/office/drawing/2014/main" id="{6F4C76E9-119D-4064-9B9B-4FD67860F9DC}"/>
            </a:ext>
          </a:extLst>
        </xdr:cNvPr>
        <xdr:cNvCxnSpPr/>
      </xdr:nvCxnSpPr>
      <xdr:spPr>
        <a:xfrm flipV="1">
          <a:off x="3797300" y="140893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84455</xdr:rowOff>
    </xdr:from>
    <xdr:to>
      <xdr:col>15</xdr:col>
      <xdr:colOff>101600</xdr:colOff>
      <xdr:row>83</xdr:row>
      <xdr:rowOff>14605</xdr:rowOff>
    </xdr:to>
    <xdr:sp macro="" textlink="">
      <xdr:nvSpPr>
        <xdr:cNvPr id="285" name="楕円 284">
          <a:extLst>
            <a:ext uri="{FF2B5EF4-FFF2-40B4-BE49-F238E27FC236}">
              <a16:creationId xmlns:a16="http://schemas.microsoft.com/office/drawing/2014/main" id="{49D59505-4AB1-4C31-B1FB-B606581F0A38}"/>
            </a:ext>
          </a:extLst>
        </xdr:cNvPr>
        <xdr:cNvSpPr/>
      </xdr:nvSpPr>
      <xdr:spPr>
        <a:xfrm>
          <a:off x="2857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99061</xdr:rowOff>
    </xdr:from>
    <xdr:to>
      <xdr:col>19</xdr:col>
      <xdr:colOff>177800</xdr:colOff>
      <xdr:row>82</xdr:row>
      <xdr:rowOff>135255</xdr:rowOff>
    </xdr:to>
    <xdr:cxnSp macro="">
      <xdr:nvCxnSpPr>
        <xdr:cNvPr id="286" name="直線コネクタ 285">
          <a:extLst>
            <a:ext uri="{FF2B5EF4-FFF2-40B4-BE49-F238E27FC236}">
              <a16:creationId xmlns:a16="http://schemas.microsoft.com/office/drawing/2014/main" id="{31FE4FB0-F1BA-47C8-ABA4-08FA3F6EDA4C}"/>
            </a:ext>
          </a:extLst>
        </xdr:cNvPr>
        <xdr:cNvCxnSpPr/>
      </xdr:nvCxnSpPr>
      <xdr:spPr>
        <a:xfrm flipV="1">
          <a:off x="2908300" y="141579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楕円 286">
          <a:extLst>
            <a:ext uri="{FF2B5EF4-FFF2-40B4-BE49-F238E27FC236}">
              <a16:creationId xmlns:a16="http://schemas.microsoft.com/office/drawing/2014/main" id="{279D5E47-94D2-4884-918E-E4AA62E68360}"/>
            </a:ext>
          </a:extLst>
        </xdr:cNvPr>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83</xdr:row>
      <xdr:rowOff>72389</xdr:rowOff>
    </xdr:to>
    <xdr:cxnSp macro="">
      <xdr:nvCxnSpPr>
        <xdr:cNvPr id="288" name="直線コネクタ 287">
          <a:extLst>
            <a:ext uri="{FF2B5EF4-FFF2-40B4-BE49-F238E27FC236}">
              <a16:creationId xmlns:a16="http://schemas.microsoft.com/office/drawing/2014/main" id="{B4C476DC-298D-4532-8632-5BCAC5EB8B51}"/>
            </a:ext>
          </a:extLst>
        </xdr:cNvPr>
        <xdr:cNvCxnSpPr/>
      </xdr:nvCxnSpPr>
      <xdr:spPr>
        <a:xfrm flipV="1">
          <a:off x="2019300" y="1419415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a:extLst>
            <a:ext uri="{FF2B5EF4-FFF2-40B4-BE49-F238E27FC236}">
              <a16:creationId xmlns:a16="http://schemas.microsoft.com/office/drawing/2014/main" id="{8F6F04D2-7286-4B84-B814-8E38F058B23F}"/>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a:extLst>
            <a:ext uri="{FF2B5EF4-FFF2-40B4-BE49-F238E27FC236}">
              <a16:creationId xmlns:a16="http://schemas.microsoft.com/office/drawing/2014/main" id="{A6C57197-734E-4190-8D77-A7EA35FEE5CD}"/>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a:extLst>
            <a:ext uri="{FF2B5EF4-FFF2-40B4-BE49-F238E27FC236}">
              <a16:creationId xmlns:a16="http://schemas.microsoft.com/office/drawing/2014/main" id="{96186E87-7B3F-4C5A-BD47-C6C48C6A9EE3}"/>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140988</xdr:rowOff>
    </xdr:from>
    <xdr:ext cx="405111" cy="259045"/>
    <xdr:sp macro="" textlink="">
      <xdr:nvSpPr>
        <xdr:cNvPr id="292" name="n_1mainValue【公営住宅】&#10;有形固定資産減価償却率">
          <a:extLst>
            <a:ext uri="{FF2B5EF4-FFF2-40B4-BE49-F238E27FC236}">
              <a16:creationId xmlns:a16="http://schemas.microsoft.com/office/drawing/2014/main" id="{86BD3735-ED45-401F-A65C-B820D56373EE}"/>
            </a:ext>
          </a:extLst>
        </xdr:cNvPr>
        <xdr:cNvSpPr txBox="1"/>
      </xdr:nvSpPr>
      <xdr:spPr>
        <a:xfrm>
          <a:off x="35820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3" name="n_2mainValue【公営住宅】&#10;有形固定資産減価償却率">
          <a:extLst>
            <a:ext uri="{FF2B5EF4-FFF2-40B4-BE49-F238E27FC236}">
              <a16:creationId xmlns:a16="http://schemas.microsoft.com/office/drawing/2014/main" id="{A64AB5E7-B169-42B5-BC9F-10C353E534EE}"/>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294" name="n_3mainValue【公営住宅】&#10;有形固定資産減価償却率">
          <a:extLst>
            <a:ext uri="{FF2B5EF4-FFF2-40B4-BE49-F238E27FC236}">
              <a16:creationId xmlns:a16="http://schemas.microsoft.com/office/drawing/2014/main" id="{07E1BB58-1E1B-444C-9D34-E6B2DFC4FE1D}"/>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7D1C309D-E7E0-4C59-B37D-59D13C0EFC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B7E503F8-942F-4C53-BF6A-247FD038D9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8C28336F-52A0-48FA-BA2B-E7C3F93E14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3709CDBF-9107-4ECE-A947-9A9976F7B0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5E3B8287-DA42-4711-895B-AF69BF12D7B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DA19C1C0-6560-4A26-BCA5-5614943EBB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88BA26E5-9768-487C-910C-2331E8A7DF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4728DD55-6635-48E7-B5C8-285B7F77B0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5A476C6D-4143-4914-94A5-6C554098B1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7D675FE6-E965-46C1-B3BC-D5D1A55B0D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B5E377B9-C01B-4F3E-97B7-A0430616573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56BB226C-D3E9-4733-873C-70C41C91635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CFB7A752-D157-4880-941D-0D2CBCA4A63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E69FBF9A-16EA-4D01-B17C-79FC9BBBD40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58F499B4-1EFD-4A9B-BBF3-BF5C7A34961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84CE4924-D641-4C2E-A152-F349305B612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CA069A70-41C3-422D-B8A5-B11732D0165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F2268F73-CD76-40A2-BA6E-E17731B314D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4B3EBADA-15DE-4784-B55D-0857BF03E2C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60519E56-CEE8-4B91-A0C1-01C765A2624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D0143CB9-2711-46C3-88F1-316A76D98F7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E7EB2A8C-A96A-4457-AE4A-FE03F32DD2C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8CDD336D-2E10-47F2-A3CE-694EB2189C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A23BFF0C-CAD1-457E-8D52-D6C31FCF306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50D45BA2-B2CE-4D76-8B22-BEB0B5EFFD1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D8D2CDC0-82FF-40F4-A325-61002187D499}"/>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2B363805-3ACE-4851-A55C-2C51EAD8F0BF}"/>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58CDD120-ED28-45C8-8114-B03E43FFA265}"/>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661A108E-9468-4037-A9AC-3E30FE265E43}"/>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063AFE63-B81C-452C-8AF6-01B6E29C089E}"/>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a:extLst>
            <a:ext uri="{FF2B5EF4-FFF2-40B4-BE49-F238E27FC236}">
              <a16:creationId xmlns:a16="http://schemas.microsoft.com/office/drawing/2014/main" id="{AC92A0A0-2883-4E03-A128-EFF7CE6CB41E}"/>
            </a:ext>
          </a:extLst>
        </xdr:cNvPr>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1E213106-ACF0-4AB4-B651-857B4B22CE84}"/>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1FD16E84-58CC-46BE-8223-A3735D0E4B68}"/>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824ACCC9-E8BB-4668-97EC-D4DB785C6FED}"/>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8D18722F-6597-4EE7-82B4-3FCC54043E2C}"/>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A71186D-E81B-49C6-B481-7BFB01D0C44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F8A9DDD-33E7-4A52-80FC-B208BEBC62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8431405-AB1C-4BA7-93FC-EF3AB8DEBF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2C85BE0A-9576-4D01-806B-BE5DDC0209E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3488DCB-1365-4CF7-9C03-99C236D8C3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61269</xdr:rowOff>
    </xdr:from>
    <xdr:to>
      <xdr:col>55</xdr:col>
      <xdr:colOff>50800</xdr:colOff>
      <xdr:row>85</xdr:row>
      <xdr:rowOff>162869</xdr:rowOff>
    </xdr:to>
    <xdr:sp macro="" textlink="">
      <xdr:nvSpPr>
        <xdr:cNvPr id="335" name="楕円 334">
          <a:extLst>
            <a:ext uri="{FF2B5EF4-FFF2-40B4-BE49-F238E27FC236}">
              <a16:creationId xmlns:a16="http://schemas.microsoft.com/office/drawing/2014/main" id="{A157A0CD-4F6F-4C1A-9B72-9B57BFE34B03}"/>
            </a:ext>
          </a:extLst>
        </xdr:cNvPr>
        <xdr:cNvSpPr/>
      </xdr:nvSpPr>
      <xdr:spPr>
        <a:xfrm>
          <a:off x="10426700" y="146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84146</xdr:rowOff>
    </xdr:from>
    <xdr:ext cx="469744" cy="259045"/>
    <xdr:sp macro="" textlink="">
      <xdr:nvSpPr>
        <xdr:cNvPr id="336" name="【公営住宅】&#10;一人当たり面積該当値テキスト">
          <a:extLst>
            <a:ext uri="{FF2B5EF4-FFF2-40B4-BE49-F238E27FC236}">
              <a16:creationId xmlns:a16="http://schemas.microsoft.com/office/drawing/2014/main" id="{001ECDA5-61CE-47F2-A113-6AD56B68FAAE}"/>
            </a:ext>
          </a:extLst>
        </xdr:cNvPr>
        <xdr:cNvSpPr txBox="1"/>
      </xdr:nvSpPr>
      <xdr:spPr>
        <a:xfrm>
          <a:off x="10515600" y="1448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64371</xdr:rowOff>
    </xdr:from>
    <xdr:to>
      <xdr:col>50</xdr:col>
      <xdr:colOff>165100</xdr:colOff>
      <xdr:row>85</xdr:row>
      <xdr:rowOff>165971</xdr:rowOff>
    </xdr:to>
    <xdr:sp macro="" textlink="">
      <xdr:nvSpPr>
        <xdr:cNvPr id="337" name="楕円 336">
          <a:extLst>
            <a:ext uri="{FF2B5EF4-FFF2-40B4-BE49-F238E27FC236}">
              <a16:creationId xmlns:a16="http://schemas.microsoft.com/office/drawing/2014/main" id="{09842D16-2715-43C3-AC1A-DCB6332B70C8}"/>
            </a:ext>
          </a:extLst>
        </xdr:cNvPr>
        <xdr:cNvSpPr/>
      </xdr:nvSpPr>
      <xdr:spPr>
        <a:xfrm>
          <a:off x="9588500" y="146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112069</xdr:rowOff>
    </xdr:from>
    <xdr:to>
      <xdr:col>55</xdr:col>
      <xdr:colOff>0</xdr:colOff>
      <xdr:row>85</xdr:row>
      <xdr:rowOff>115171</xdr:rowOff>
    </xdr:to>
    <xdr:cxnSp macro="">
      <xdr:nvCxnSpPr>
        <xdr:cNvPr id="338" name="直線コネクタ 337">
          <a:extLst>
            <a:ext uri="{FF2B5EF4-FFF2-40B4-BE49-F238E27FC236}">
              <a16:creationId xmlns:a16="http://schemas.microsoft.com/office/drawing/2014/main" id="{B6FD767F-B531-4438-8D12-1505757215AF}"/>
            </a:ext>
          </a:extLst>
        </xdr:cNvPr>
        <xdr:cNvCxnSpPr/>
      </xdr:nvCxnSpPr>
      <xdr:spPr>
        <a:xfrm flipV="1">
          <a:off x="9639300" y="14685319"/>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66821</xdr:rowOff>
    </xdr:from>
    <xdr:to>
      <xdr:col>46</xdr:col>
      <xdr:colOff>38100</xdr:colOff>
      <xdr:row>85</xdr:row>
      <xdr:rowOff>168421</xdr:rowOff>
    </xdr:to>
    <xdr:sp macro="" textlink="">
      <xdr:nvSpPr>
        <xdr:cNvPr id="339" name="楕円 338">
          <a:extLst>
            <a:ext uri="{FF2B5EF4-FFF2-40B4-BE49-F238E27FC236}">
              <a16:creationId xmlns:a16="http://schemas.microsoft.com/office/drawing/2014/main" id="{DB9E99E5-8424-4D38-BD8A-2357061B8187}"/>
            </a:ext>
          </a:extLst>
        </xdr:cNvPr>
        <xdr:cNvSpPr/>
      </xdr:nvSpPr>
      <xdr:spPr>
        <a:xfrm>
          <a:off x="8699500" y="146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115171</xdr:rowOff>
    </xdr:from>
    <xdr:to>
      <xdr:col>50</xdr:col>
      <xdr:colOff>114300</xdr:colOff>
      <xdr:row>85</xdr:row>
      <xdr:rowOff>117621</xdr:rowOff>
    </xdr:to>
    <xdr:cxnSp macro="">
      <xdr:nvCxnSpPr>
        <xdr:cNvPr id="340" name="直線コネクタ 339">
          <a:extLst>
            <a:ext uri="{FF2B5EF4-FFF2-40B4-BE49-F238E27FC236}">
              <a16:creationId xmlns:a16="http://schemas.microsoft.com/office/drawing/2014/main" id="{876FE7B9-9CD8-4606-91B5-85B026E99899}"/>
            </a:ext>
          </a:extLst>
        </xdr:cNvPr>
        <xdr:cNvCxnSpPr/>
      </xdr:nvCxnSpPr>
      <xdr:spPr>
        <a:xfrm flipV="1">
          <a:off x="8750300" y="1468842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65514</xdr:rowOff>
    </xdr:from>
    <xdr:to>
      <xdr:col>41</xdr:col>
      <xdr:colOff>101600</xdr:colOff>
      <xdr:row>85</xdr:row>
      <xdr:rowOff>167114</xdr:rowOff>
    </xdr:to>
    <xdr:sp macro="" textlink="">
      <xdr:nvSpPr>
        <xdr:cNvPr id="341" name="楕円 340">
          <a:extLst>
            <a:ext uri="{FF2B5EF4-FFF2-40B4-BE49-F238E27FC236}">
              <a16:creationId xmlns:a16="http://schemas.microsoft.com/office/drawing/2014/main" id="{8367FCD3-598E-415E-93F2-E00435B28F6F}"/>
            </a:ext>
          </a:extLst>
        </xdr:cNvPr>
        <xdr:cNvSpPr/>
      </xdr:nvSpPr>
      <xdr:spPr>
        <a:xfrm>
          <a:off x="7810500" y="146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116314</xdr:rowOff>
    </xdr:from>
    <xdr:to>
      <xdr:col>45</xdr:col>
      <xdr:colOff>177800</xdr:colOff>
      <xdr:row>85</xdr:row>
      <xdr:rowOff>117621</xdr:rowOff>
    </xdr:to>
    <xdr:cxnSp macro="">
      <xdr:nvCxnSpPr>
        <xdr:cNvPr id="342" name="直線コネクタ 341">
          <a:extLst>
            <a:ext uri="{FF2B5EF4-FFF2-40B4-BE49-F238E27FC236}">
              <a16:creationId xmlns:a16="http://schemas.microsoft.com/office/drawing/2014/main" id="{E79A8158-DB1C-4066-A22E-8A1C9438BFB9}"/>
            </a:ext>
          </a:extLst>
        </xdr:cNvPr>
        <xdr:cNvCxnSpPr/>
      </xdr:nvCxnSpPr>
      <xdr:spPr>
        <a:xfrm>
          <a:off x="7861300" y="1468956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a:extLst>
            <a:ext uri="{FF2B5EF4-FFF2-40B4-BE49-F238E27FC236}">
              <a16:creationId xmlns:a16="http://schemas.microsoft.com/office/drawing/2014/main" id="{1456F625-1213-4698-B1E3-8249DB9E176E}"/>
            </a:ext>
          </a:extLst>
        </xdr:cNvPr>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a:extLst>
            <a:ext uri="{FF2B5EF4-FFF2-40B4-BE49-F238E27FC236}">
              <a16:creationId xmlns:a16="http://schemas.microsoft.com/office/drawing/2014/main" id="{A5BEE287-D5FE-41C5-96BD-2EDDDCA2D558}"/>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a:extLst>
            <a:ext uri="{FF2B5EF4-FFF2-40B4-BE49-F238E27FC236}">
              <a16:creationId xmlns:a16="http://schemas.microsoft.com/office/drawing/2014/main" id="{414F53D1-BB54-450F-8349-8F10551EA265}"/>
            </a:ext>
          </a:extLst>
        </xdr:cNvPr>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11048</xdr:rowOff>
    </xdr:from>
    <xdr:ext cx="469744" cy="259045"/>
    <xdr:sp macro="" textlink="">
      <xdr:nvSpPr>
        <xdr:cNvPr id="346" name="n_1mainValue【公営住宅】&#10;一人当たり面積">
          <a:extLst>
            <a:ext uri="{FF2B5EF4-FFF2-40B4-BE49-F238E27FC236}">
              <a16:creationId xmlns:a16="http://schemas.microsoft.com/office/drawing/2014/main" id="{DDC6FD80-2F95-496F-BD84-7ED989D1CA1A}"/>
            </a:ext>
          </a:extLst>
        </xdr:cNvPr>
        <xdr:cNvSpPr txBox="1"/>
      </xdr:nvSpPr>
      <xdr:spPr>
        <a:xfrm>
          <a:off x="9391727" y="1441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13498</xdr:rowOff>
    </xdr:from>
    <xdr:ext cx="469744" cy="259045"/>
    <xdr:sp macro="" textlink="">
      <xdr:nvSpPr>
        <xdr:cNvPr id="347" name="n_2mainValue【公営住宅】&#10;一人当たり面積">
          <a:extLst>
            <a:ext uri="{FF2B5EF4-FFF2-40B4-BE49-F238E27FC236}">
              <a16:creationId xmlns:a16="http://schemas.microsoft.com/office/drawing/2014/main" id="{76623DFC-06D1-4617-B050-F2864BDE5101}"/>
            </a:ext>
          </a:extLst>
        </xdr:cNvPr>
        <xdr:cNvSpPr txBox="1"/>
      </xdr:nvSpPr>
      <xdr:spPr>
        <a:xfrm>
          <a:off x="8515427" y="1441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12191</xdr:rowOff>
    </xdr:from>
    <xdr:ext cx="469744" cy="259045"/>
    <xdr:sp macro="" textlink="">
      <xdr:nvSpPr>
        <xdr:cNvPr id="348" name="n_3mainValue【公営住宅】&#10;一人当たり面積">
          <a:extLst>
            <a:ext uri="{FF2B5EF4-FFF2-40B4-BE49-F238E27FC236}">
              <a16:creationId xmlns:a16="http://schemas.microsoft.com/office/drawing/2014/main" id="{1192499F-B689-44F3-A30C-A37520EFA428}"/>
            </a:ext>
          </a:extLst>
        </xdr:cNvPr>
        <xdr:cNvSpPr txBox="1"/>
      </xdr:nvSpPr>
      <xdr:spPr>
        <a:xfrm>
          <a:off x="7626427" y="1441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46E21C3C-31BF-4CD3-9508-7973EC2410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C33D1A80-DC2C-4BA0-9A52-A7993593C2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44EAEC5B-A222-4194-9B4C-B330D222C5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C29E340A-0F1C-4F80-8FCB-9B66CDBBA1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37E38B8-1381-4B30-8D4B-50D459CEE02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AA9C30EB-B319-47C2-A001-1B1B2E7C60A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6DBB7E0D-2019-4617-8927-715FB848376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61BB7DBB-63B0-43FA-BF5C-4619C1167DF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F5807B63-DE30-46F4-A559-F671F310738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E3CF3767-C3B0-45CD-AC6F-B7A87F78A9C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AE844FB5-7C2F-471D-AD34-7ED745EBDB6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6B5420D0-725D-407A-A886-D3AFFAB7ADC7}"/>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A481549A-3FDD-46A4-A055-0A218757D22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4504C5B2-F654-48E4-97C1-AD1175AD310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139DE4F8-BDB1-422E-8E26-2F9D86B2CD0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75D85707-114F-4537-A141-B0F7BCE2207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E92155B4-F97A-4803-B073-99720CB04AB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54B278BB-0905-477C-9B63-DBCF2724F1E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6610DEB0-9F1C-464E-90A2-A4943EC69CA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07514843-0212-451C-B882-F7987FC139E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873087A2-A150-4F08-994E-58BF08E350F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95467358-F12A-4A7C-B63F-B3EDA5D64D2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B10775C-DD73-400F-A6B2-BBA1839121A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D1326C64-822D-44F0-A866-86B0201522D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D755EC0A-BD73-4A29-970F-DC6C2EE04D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a:extLst>
            <a:ext uri="{FF2B5EF4-FFF2-40B4-BE49-F238E27FC236}">
              <a16:creationId xmlns:a16="http://schemas.microsoft.com/office/drawing/2014/main" id="{C78AD0A2-585A-417A-B566-C348ED09A1D8}"/>
            </a:ext>
          </a:extLst>
        </xdr:cNvPr>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a:extLst>
            <a:ext uri="{FF2B5EF4-FFF2-40B4-BE49-F238E27FC236}">
              <a16:creationId xmlns:a16="http://schemas.microsoft.com/office/drawing/2014/main" id="{C8E2DBBA-8857-40CC-A740-D05661E7ECA3}"/>
            </a:ext>
          </a:extLst>
        </xdr:cNvPr>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a:extLst>
            <a:ext uri="{FF2B5EF4-FFF2-40B4-BE49-F238E27FC236}">
              <a16:creationId xmlns:a16="http://schemas.microsoft.com/office/drawing/2014/main" id="{D615BA37-7610-4668-A175-2FD505D615F8}"/>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a:extLst>
            <a:ext uri="{FF2B5EF4-FFF2-40B4-BE49-F238E27FC236}">
              <a16:creationId xmlns:a16="http://schemas.microsoft.com/office/drawing/2014/main" id="{94FCB05F-A18F-4842-B38E-7B61CD2C4C3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a:extLst>
            <a:ext uri="{FF2B5EF4-FFF2-40B4-BE49-F238E27FC236}">
              <a16:creationId xmlns:a16="http://schemas.microsoft.com/office/drawing/2014/main" id="{1EB38A76-ECF4-4552-A280-BE69BE8AD646}"/>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8EF75A83-BB56-4968-B025-D1447723B806}"/>
            </a:ext>
          </a:extLst>
        </xdr:cNvPr>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a:extLst>
            <a:ext uri="{FF2B5EF4-FFF2-40B4-BE49-F238E27FC236}">
              <a16:creationId xmlns:a16="http://schemas.microsoft.com/office/drawing/2014/main" id="{F0CDAC90-1B92-404C-B259-889E0305C2EA}"/>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a:extLst>
            <a:ext uri="{FF2B5EF4-FFF2-40B4-BE49-F238E27FC236}">
              <a16:creationId xmlns:a16="http://schemas.microsoft.com/office/drawing/2014/main" id="{4D31C83D-C355-479F-A3D4-7FA5F7C772CF}"/>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a:extLst>
            <a:ext uri="{FF2B5EF4-FFF2-40B4-BE49-F238E27FC236}">
              <a16:creationId xmlns:a16="http://schemas.microsoft.com/office/drawing/2014/main" id="{09C501AA-48F5-49F2-93FC-696746FBE58F}"/>
            </a:ext>
          </a:extLst>
        </xdr:cNvPr>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a:extLst>
            <a:ext uri="{FF2B5EF4-FFF2-40B4-BE49-F238E27FC236}">
              <a16:creationId xmlns:a16="http://schemas.microsoft.com/office/drawing/2014/main" id="{849D678D-6F76-472A-A48D-9E5E9493F825}"/>
            </a:ext>
          </a:extLst>
        </xdr:cNvPr>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4ED0C495-D1E1-4AE3-A1E6-1927DDFD37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2F6F1FE5-09F7-48A1-AD09-DBD692C2780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37C8C528-C5F7-46F2-B198-1A507000A87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884546B6-C405-4038-9A61-37D610A3E87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C95ACBE1-4310-4295-98FB-97B1560D3EB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389" name="楕円 388">
          <a:extLst>
            <a:ext uri="{FF2B5EF4-FFF2-40B4-BE49-F238E27FC236}">
              <a16:creationId xmlns:a16="http://schemas.microsoft.com/office/drawing/2014/main" id="{E6EB4FC5-42E8-42E2-9F0A-88EC982D4756}"/>
            </a:ext>
          </a:extLst>
        </xdr:cNvPr>
        <xdr:cNvSpPr/>
      </xdr:nvSpPr>
      <xdr:spPr>
        <a:xfrm>
          <a:off x="4584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68E0835F-67A4-4099-851B-D67F42F2713A}"/>
            </a:ext>
          </a:extLst>
        </xdr:cNvPr>
        <xdr:cNvSpPr txBox="1"/>
      </xdr:nvSpPr>
      <xdr:spPr>
        <a:xfrm>
          <a:off x="4673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69487</xdr:rowOff>
    </xdr:from>
    <xdr:to>
      <xdr:col>20</xdr:col>
      <xdr:colOff>38100</xdr:colOff>
      <xdr:row>106</xdr:row>
      <xdr:rowOff>171087</xdr:rowOff>
    </xdr:to>
    <xdr:sp macro="" textlink="">
      <xdr:nvSpPr>
        <xdr:cNvPr id="391" name="楕円 390">
          <a:extLst>
            <a:ext uri="{FF2B5EF4-FFF2-40B4-BE49-F238E27FC236}">
              <a16:creationId xmlns:a16="http://schemas.microsoft.com/office/drawing/2014/main" id="{3155B48F-8E5E-42B8-A110-41D314DC8444}"/>
            </a:ext>
          </a:extLst>
        </xdr:cNvPr>
        <xdr:cNvSpPr/>
      </xdr:nvSpPr>
      <xdr:spPr>
        <a:xfrm>
          <a:off x="3746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33745</xdr:rowOff>
    </xdr:from>
    <xdr:to>
      <xdr:col>24</xdr:col>
      <xdr:colOff>63500</xdr:colOff>
      <xdr:row>106</xdr:row>
      <xdr:rowOff>120287</xdr:rowOff>
    </xdr:to>
    <xdr:cxnSp macro="">
      <xdr:nvCxnSpPr>
        <xdr:cNvPr id="392" name="直線コネクタ 391">
          <a:extLst>
            <a:ext uri="{FF2B5EF4-FFF2-40B4-BE49-F238E27FC236}">
              <a16:creationId xmlns:a16="http://schemas.microsoft.com/office/drawing/2014/main" id="{D7298BE6-EE74-4DDC-8BC2-B584549554BF}"/>
            </a:ext>
          </a:extLst>
        </xdr:cNvPr>
        <xdr:cNvCxnSpPr/>
      </xdr:nvCxnSpPr>
      <xdr:spPr>
        <a:xfrm flipV="1">
          <a:off x="3797300" y="18207445"/>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71120</xdr:rowOff>
    </xdr:from>
    <xdr:to>
      <xdr:col>15</xdr:col>
      <xdr:colOff>101600</xdr:colOff>
      <xdr:row>107</xdr:row>
      <xdr:rowOff>1270</xdr:rowOff>
    </xdr:to>
    <xdr:sp macro="" textlink="">
      <xdr:nvSpPr>
        <xdr:cNvPr id="393" name="楕円 392">
          <a:extLst>
            <a:ext uri="{FF2B5EF4-FFF2-40B4-BE49-F238E27FC236}">
              <a16:creationId xmlns:a16="http://schemas.microsoft.com/office/drawing/2014/main" id="{391BCCB4-5AB5-43C0-B6B2-207AC31D76E3}"/>
            </a:ext>
          </a:extLst>
        </xdr:cNvPr>
        <xdr:cNvSpPr/>
      </xdr:nvSpPr>
      <xdr:spPr>
        <a:xfrm>
          <a:off x="2857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120287</xdr:rowOff>
    </xdr:from>
    <xdr:to>
      <xdr:col>19</xdr:col>
      <xdr:colOff>177800</xdr:colOff>
      <xdr:row>106</xdr:row>
      <xdr:rowOff>121920</xdr:rowOff>
    </xdr:to>
    <xdr:cxnSp macro="">
      <xdr:nvCxnSpPr>
        <xdr:cNvPr id="394" name="直線コネクタ 393">
          <a:extLst>
            <a:ext uri="{FF2B5EF4-FFF2-40B4-BE49-F238E27FC236}">
              <a16:creationId xmlns:a16="http://schemas.microsoft.com/office/drawing/2014/main" id="{48EC2EC2-DEA3-470C-8716-E48978B231B2}"/>
            </a:ext>
          </a:extLst>
        </xdr:cNvPr>
        <xdr:cNvCxnSpPr/>
      </xdr:nvCxnSpPr>
      <xdr:spPr>
        <a:xfrm flipV="1">
          <a:off x="2908300" y="182939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159294</xdr:rowOff>
    </xdr:from>
    <xdr:to>
      <xdr:col>10</xdr:col>
      <xdr:colOff>165100</xdr:colOff>
      <xdr:row>107</xdr:row>
      <xdr:rowOff>89444</xdr:rowOff>
    </xdr:to>
    <xdr:sp macro="" textlink="">
      <xdr:nvSpPr>
        <xdr:cNvPr id="395" name="楕円 394">
          <a:extLst>
            <a:ext uri="{FF2B5EF4-FFF2-40B4-BE49-F238E27FC236}">
              <a16:creationId xmlns:a16="http://schemas.microsoft.com/office/drawing/2014/main" id="{EB005636-C1B1-48C1-8D70-1222963DAF53}"/>
            </a:ext>
          </a:extLst>
        </xdr:cNvPr>
        <xdr:cNvSpPr/>
      </xdr:nvSpPr>
      <xdr:spPr>
        <a:xfrm>
          <a:off x="1968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121920</xdr:rowOff>
    </xdr:from>
    <xdr:to>
      <xdr:col>15</xdr:col>
      <xdr:colOff>50800</xdr:colOff>
      <xdr:row>107</xdr:row>
      <xdr:rowOff>38644</xdr:rowOff>
    </xdr:to>
    <xdr:cxnSp macro="">
      <xdr:nvCxnSpPr>
        <xdr:cNvPr id="396" name="直線コネクタ 395">
          <a:extLst>
            <a:ext uri="{FF2B5EF4-FFF2-40B4-BE49-F238E27FC236}">
              <a16:creationId xmlns:a16="http://schemas.microsoft.com/office/drawing/2014/main" id="{EDD3E0A6-7342-40A2-8363-1C0CD54EBD54}"/>
            </a:ext>
          </a:extLst>
        </xdr:cNvPr>
        <xdr:cNvCxnSpPr/>
      </xdr:nvCxnSpPr>
      <xdr:spPr>
        <a:xfrm flipV="1">
          <a:off x="2019300" y="1829562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a:extLst>
            <a:ext uri="{FF2B5EF4-FFF2-40B4-BE49-F238E27FC236}">
              <a16:creationId xmlns:a16="http://schemas.microsoft.com/office/drawing/2014/main" id="{A9F01E22-4445-40F0-AD39-98BBCD240F9A}"/>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a:extLst>
            <a:ext uri="{FF2B5EF4-FFF2-40B4-BE49-F238E27FC236}">
              <a16:creationId xmlns:a16="http://schemas.microsoft.com/office/drawing/2014/main" id="{507C585B-78FB-4C24-B553-82A18DBB40C9}"/>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a:extLst>
            <a:ext uri="{FF2B5EF4-FFF2-40B4-BE49-F238E27FC236}">
              <a16:creationId xmlns:a16="http://schemas.microsoft.com/office/drawing/2014/main" id="{A81830AC-8AA5-49AC-B733-54F4C49BF93C}"/>
            </a:ext>
          </a:extLst>
        </xdr:cNvPr>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162214</xdr:rowOff>
    </xdr:from>
    <xdr:ext cx="405111" cy="259045"/>
    <xdr:sp macro="" textlink="">
      <xdr:nvSpPr>
        <xdr:cNvPr id="400" name="n_1mainValue【港湾・漁港】&#10;有形固定資産減価償却率">
          <a:extLst>
            <a:ext uri="{FF2B5EF4-FFF2-40B4-BE49-F238E27FC236}">
              <a16:creationId xmlns:a16="http://schemas.microsoft.com/office/drawing/2014/main" id="{59C80056-682E-4F8E-AEC1-F328D5572FCB}"/>
            </a:ext>
          </a:extLst>
        </xdr:cNvPr>
        <xdr:cNvSpPr txBox="1"/>
      </xdr:nvSpPr>
      <xdr:spPr>
        <a:xfrm>
          <a:off x="3582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163847</xdr:rowOff>
    </xdr:from>
    <xdr:ext cx="405111" cy="259045"/>
    <xdr:sp macro="" textlink="">
      <xdr:nvSpPr>
        <xdr:cNvPr id="401" name="n_2mainValue【港湾・漁港】&#10;有形固定資産減価償却率">
          <a:extLst>
            <a:ext uri="{FF2B5EF4-FFF2-40B4-BE49-F238E27FC236}">
              <a16:creationId xmlns:a16="http://schemas.microsoft.com/office/drawing/2014/main" id="{F9907BA9-B129-4C42-9655-F3FCE9D5BEF9}"/>
            </a:ext>
          </a:extLst>
        </xdr:cNvPr>
        <xdr:cNvSpPr txBox="1"/>
      </xdr:nvSpPr>
      <xdr:spPr>
        <a:xfrm>
          <a:off x="2705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80571</xdr:rowOff>
    </xdr:from>
    <xdr:ext cx="405111" cy="259045"/>
    <xdr:sp macro="" textlink="">
      <xdr:nvSpPr>
        <xdr:cNvPr id="402" name="n_3mainValue【港湾・漁港】&#10;有形固定資産減価償却率">
          <a:extLst>
            <a:ext uri="{FF2B5EF4-FFF2-40B4-BE49-F238E27FC236}">
              <a16:creationId xmlns:a16="http://schemas.microsoft.com/office/drawing/2014/main" id="{F4F2E3D7-CFD3-4F99-9DD7-E612DB13F4B4}"/>
            </a:ext>
          </a:extLst>
        </xdr:cNvPr>
        <xdr:cNvSpPr txBox="1"/>
      </xdr:nvSpPr>
      <xdr:spPr>
        <a:xfrm>
          <a:off x="1816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DB167947-3F9F-498B-B94C-6783AB7B42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D1861B71-65BC-43FD-B27D-15CBC32B983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26C099B9-7E32-4A0F-BE55-49862D32DC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9B1B466-F1F4-463A-99E4-F1C60C8419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907EF0B4-9A77-467C-948A-0E2E3D979D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C2566B8C-1B94-4492-A532-663F4D93B3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2FA7A468-4BB4-4D46-BEB0-C2A6D5B239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F35E5FD4-2EA6-41AE-BCD4-2DE07CBCA15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EA286951-6A95-4D84-9E42-3EC61E6F37D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7FB01318-17A8-4DF4-BE3D-8D91801F9F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a:extLst>
            <a:ext uri="{FF2B5EF4-FFF2-40B4-BE49-F238E27FC236}">
              <a16:creationId xmlns:a16="http://schemas.microsoft.com/office/drawing/2014/main" id="{976E1C2F-53EF-4649-9301-28E7B36F859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a:extLst>
            <a:ext uri="{FF2B5EF4-FFF2-40B4-BE49-F238E27FC236}">
              <a16:creationId xmlns:a16="http://schemas.microsoft.com/office/drawing/2014/main" id="{2243DE14-5561-4B4E-BE1E-F37A388E5AA4}"/>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a:extLst>
            <a:ext uri="{FF2B5EF4-FFF2-40B4-BE49-F238E27FC236}">
              <a16:creationId xmlns:a16="http://schemas.microsoft.com/office/drawing/2014/main" id="{5065CAAF-91B5-4D53-AF93-2042D221BF4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a:extLst>
            <a:ext uri="{FF2B5EF4-FFF2-40B4-BE49-F238E27FC236}">
              <a16:creationId xmlns:a16="http://schemas.microsoft.com/office/drawing/2014/main" id="{54162967-03CA-4AB7-9FEE-5B2EEC458EC7}"/>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a:extLst>
            <a:ext uri="{FF2B5EF4-FFF2-40B4-BE49-F238E27FC236}">
              <a16:creationId xmlns:a16="http://schemas.microsoft.com/office/drawing/2014/main" id="{EF1D6D68-14CC-40D7-AD62-02465EC4F0B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a:extLst>
            <a:ext uri="{FF2B5EF4-FFF2-40B4-BE49-F238E27FC236}">
              <a16:creationId xmlns:a16="http://schemas.microsoft.com/office/drawing/2014/main" id="{60B40613-9F7F-4354-93DC-A1F77C544E53}"/>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a:extLst>
            <a:ext uri="{FF2B5EF4-FFF2-40B4-BE49-F238E27FC236}">
              <a16:creationId xmlns:a16="http://schemas.microsoft.com/office/drawing/2014/main" id="{C5B9F92E-A288-4331-BBF0-F383D3DFC6B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a:extLst>
            <a:ext uri="{FF2B5EF4-FFF2-40B4-BE49-F238E27FC236}">
              <a16:creationId xmlns:a16="http://schemas.microsoft.com/office/drawing/2014/main" id="{97A6457B-80C5-48ED-8B3A-EF52EED85A87}"/>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39A2283B-6955-41BA-913F-1D43B15A5C4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a:extLst>
            <a:ext uri="{FF2B5EF4-FFF2-40B4-BE49-F238E27FC236}">
              <a16:creationId xmlns:a16="http://schemas.microsoft.com/office/drawing/2014/main" id="{56DFB825-245C-400E-9027-3C96AD224F9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8630CB66-3530-4248-83BF-1BF47C933BD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a:extLst>
            <a:ext uri="{FF2B5EF4-FFF2-40B4-BE49-F238E27FC236}">
              <a16:creationId xmlns:a16="http://schemas.microsoft.com/office/drawing/2014/main" id="{712D3D8C-9ADB-419A-A051-71D7D3E5EE72}"/>
            </a:ext>
          </a:extLst>
        </xdr:cNvPr>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a:extLst>
            <a:ext uri="{FF2B5EF4-FFF2-40B4-BE49-F238E27FC236}">
              <a16:creationId xmlns:a16="http://schemas.microsoft.com/office/drawing/2014/main" id="{8FE5630F-90D5-468B-BBD9-3377962F498E}"/>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a:extLst>
            <a:ext uri="{FF2B5EF4-FFF2-40B4-BE49-F238E27FC236}">
              <a16:creationId xmlns:a16="http://schemas.microsoft.com/office/drawing/2014/main" id="{05CBF10F-55FC-4C7C-B1C6-428068366064}"/>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a:extLst>
            <a:ext uri="{FF2B5EF4-FFF2-40B4-BE49-F238E27FC236}">
              <a16:creationId xmlns:a16="http://schemas.microsoft.com/office/drawing/2014/main" id="{1375F9E3-E8A0-45F7-B6A8-3BEAE23DE9C0}"/>
            </a:ext>
          </a:extLst>
        </xdr:cNvPr>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a:extLst>
            <a:ext uri="{FF2B5EF4-FFF2-40B4-BE49-F238E27FC236}">
              <a16:creationId xmlns:a16="http://schemas.microsoft.com/office/drawing/2014/main" id="{7CAA78BB-531B-40C5-9E63-A317E40E56A5}"/>
            </a:ext>
          </a:extLst>
        </xdr:cNvPr>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id="{510E4A5F-895D-48BE-90DF-E4E077C90AD2}"/>
            </a:ext>
          </a:extLst>
        </xdr:cNvPr>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a:extLst>
            <a:ext uri="{FF2B5EF4-FFF2-40B4-BE49-F238E27FC236}">
              <a16:creationId xmlns:a16="http://schemas.microsoft.com/office/drawing/2014/main" id="{C6307C68-F70A-4C18-B241-0B7DFB45BBA4}"/>
            </a:ext>
          </a:extLst>
        </xdr:cNvPr>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a:extLst>
            <a:ext uri="{FF2B5EF4-FFF2-40B4-BE49-F238E27FC236}">
              <a16:creationId xmlns:a16="http://schemas.microsoft.com/office/drawing/2014/main" id="{A5B375D7-DBB7-4835-A30F-95D661B26178}"/>
            </a:ext>
          </a:extLst>
        </xdr:cNvPr>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a:extLst>
            <a:ext uri="{FF2B5EF4-FFF2-40B4-BE49-F238E27FC236}">
              <a16:creationId xmlns:a16="http://schemas.microsoft.com/office/drawing/2014/main" id="{B051F04F-6EE1-4C10-86D4-D0610D153F35}"/>
            </a:ext>
          </a:extLst>
        </xdr:cNvPr>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a:extLst>
            <a:ext uri="{FF2B5EF4-FFF2-40B4-BE49-F238E27FC236}">
              <a16:creationId xmlns:a16="http://schemas.microsoft.com/office/drawing/2014/main" id="{E0ECB8ED-180E-4324-8FD9-DDDBAD1ABC21}"/>
            </a:ext>
          </a:extLst>
        </xdr:cNvPr>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3927B3E6-1676-4D80-92EB-B7ACDC85EFB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9E270B3-5D26-4EA2-BE8A-4292274822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BCCF60A-FFE6-4625-83F4-4EBBB0F02AA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B0E54037-D396-4B22-AD54-EEDFD5585AE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336EEFB5-4B95-43AE-9440-5A6C41AD782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164123</xdr:rowOff>
    </xdr:from>
    <xdr:to>
      <xdr:col>55</xdr:col>
      <xdr:colOff>50800</xdr:colOff>
      <xdr:row>108</xdr:row>
      <xdr:rowOff>94273</xdr:rowOff>
    </xdr:to>
    <xdr:sp macro="" textlink="">
      <xdr:nvSpPr>
        <xdr:cNvPr id="439" name="楕円 438">
          <a:extLst>
            <a:ext uri="{FF2B5EF4-FFF2-40B4-BE49-F238E27FC236}">
              <a16:creationId xmlns:a16="http://schemas.microsoft.com/office/drawing/2014/main" id="{2B41D278-ED6E-4540-9F23-8C9BE9FDF1E9}"/>
            </a:ext>
          </a:extLst>
        </xdr:cNvPr>
        <xdr:cNvSpPr/>
      </xdr:nvSpPr>
      <xdr:spPr>
        <a:xfrm>
          <a:off x="10426700" y="185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79050</xdr:rowOff>
    </xdr:from>
    <xdr:ext cx="534377" cy="259045"/>
    <xdr:sp macro="" textlink="">
      <xdr:nvSpPr>
        <xdr:cNvPr id="440" name="【港湾・漁港】&#10;一人当たり有形固定資産（償却資産）額該当値テキスト">
          <a:extLst>
            <a:ext uri="{FF2B5EF4-FFF2-40B4-BE49-F238E27FC236}">
              <a16:creationId xmlns:a16="http://schemas.microsoft.com/office/drawing/2014/main" id="{83E886C5-7F23-40F7-BC47-C62B9E04E243}"/>
            </a:ext>
          </a:extLst>
        </xdr:cNvPr>
        <xdr:cNvSpPr txBox="1"/>
      </xdr:nvSpPr>
      <xdr:spPr>
        <a:xfrm>
          <a:off x="10515600" y="184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1401</xdr:rowOff>
    </xdr:from>
    <xdr:to>
      <xdr:col>50</xdr:col>
      <xdr:colOff>165100</xdr:colOff>
      <xdr:row>108</xdr:row>
      <xdr:rowOff>103001</xdr:rowOff>
    </xdr:to>
    <xdr:sp macro="" textlink="">
      <xdr:nvSpPr>
        <xdr:cNvPr id="441" name="楕円 440">
          <a:extLst>
            <a:ext uri="{FF2B5EF4-FFF2-40B4-BE49-F238E27FC236}">
              <a16:creationId xmlns:a16="http://schemas.microsoft.com/office/drawing/2014/main" id="{DC7162E0-1CFC-4647-AC40-DA126A44BC49}"/>
            </a:ext>
          </a:extLst>
        </xdr:cNvPr>
        <xdr:cNvSpPr/>
      </xdr:nvSpPr>
      <xdr:spPr>
        <a:xfrm>
          <a:off x="9588500" y="185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43473</xdr:rowOff>
    </xdr:from>
    <xdr:to>
      <xdr:col>55</xdr:col>
      <xdr:colOff>0</xdr:colOff>
      <xdr:row>108</xdr:row>
      <xdr:rowOff>52201</xdr:rowOff>
    </xdr:to>
    <xdr:cxnSp macro="">
      <xdr:nvCxnSpPr>
        <xdr:cNvPr id="442" name="直線コネクタ 441">
          <a:extLst>
            <a:ext uri="{FF2B5EF4-FFF2-40B4-BE49-F238E27FC236}">
              <a16:creationId xmlns:a16="http://schemas.microsoft.com/office/drawing/2014/main" id="{E8EC21E2-8A17-40D8-9CC8-5F3838EA89C6}"/>
            </a:ext>
          </a:extLst>
        </xdr:cNvPr>
        <xdr:cNvCxnSpPr/>
      </xdr:nvCxnSpPr>
      <xdr:spPr>
        <a:xfrm flipV="1">
          <a:off x="9639300" y="18560073"/>
          <a:ext cx="8382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3042</xdr:rowOff>
    </xdr:from>
    <xdr:to>
      <xdr:col>46</xdr:col>
      <xdr:colOff>38100</xdr:colOff>
      <xdr:row>108</xdr:row>
      <xdr:rowOff>104642</xdr:rowOff>
    </xdr:to>
    <xdr:sp macro="" textlink="">
      <xdr:nvSpPr>
        <xdr:cNvPr id="443" name="楕円 442">
          <a:extLst>
            <a:ext uri="{FF2B5EF4-FFF2-40B4-BE49-F238E27FC236}">
              <a16:creationId xmlns:a16="http://schemas.microsoft.com/office/drawing/2014/main" id="{9B5C92D3-8DBC-4709-AAAB-2FCD385DC91D}"/>
            </a:ext>
          </a:extLst>
        </xdr:cNvPr>
        <xdr:cNvSpPr/>
      </xdr:nvSpPr>
      <xdr:spPr>
        <a:xfrm>
          <a:off x="8699500" y="185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52201</xdr:rowOff>
    </xdr:from>
    <xdr:to>
      <xdr:col>50</xdr:col>
      <xdr:colOff>114300</xdr:colOff>
      <xdr:row>108</xdr:row>
      <xdr:rowOff>53842</xdr:rowOff>
    </xdr:to>
    <xdr:cxnSp macro="">
      <xdr:nvCxnSpPr>
        <xdr:cNvPr id="444" name="直線コネクタ 443">
          <a:extLst>
            <a:ext uri="{FF2B5EF4-FFF2-40B4-BE49-F238E27FC236}">
              <a16:creationId xmlns:a16="http://schemas.microsoft.com/office/drawing/2014/main" id="{53FA3527-476D-4E44-AFF6-24B8515403AF}"/>
            </a:ext>
          </a:extLst>
        </xdr:cNvPr>
        <xdr:cNvCxnSpPr/>
      </xdr:nvCxnSpPr>
      <xdr:spPr>
        <a:xfrm flipV="1">
          <a:off x="8750300" y="18568801"/>
          <a:ext cx="8890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9079</xdr:rowOff>
    </xdr:from>
    <xdr:to>
      <xdr:col>41</xdr:col>
      <xdr:colOff>101600</xdr:colOff>
      <xdr:row>108</xdr:row>
      <xdr:rowOff>110679</xdr:rowOff>
    </xdr:to>
    <xdr:sp macro="" textlink="">
      <xdr:nvSpPr>
        <xdr:cNvPr id="445" name="楕円 444">
          <a:extLst>
            <a:ext uri="{FF2B5EF4-FFF2-40B4-BE49-F238E27FC236}">
              <a16:creationId xmlns:a16="http://schemas.microsoft.com/office/drawing/2014/main" id="{386D1D54-ABFA-43B9-B77E-08FB72A73719}"/>
            </a:ext>
          </a:extLst>
        </xdr:cNvPr>
        <xdr:cNvSpPr/>
      </xdr:nvSpPr>
      <xdr:spPr>
        <a:xfrm>
          <a:off x="7810500" y="185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53842</xdr:rowOff>
    </xdr:from>
    <xdr:to>
      <xdr:col>45</xdr:col>
      <xdr:colOff>177800</xdr:colOff>
      <xdr:row>108</xdr:row>
      <xdr:rowOff>59879</xdr:rowOff>
    </xdr:to>
    <xdr:cxnSp macro="">
      <xdr:nvCxnSpPr>
        <xdr:cNvPr id="446" name="直線コネクタ 445">
          <a:extLst>
            <a:ext uri="{FF2B5EF4-FFF2-40B4-BE49-F238E27FC236}">
              <a16:creationId xmlns:a16="http://schemas.microsoft.com/office/drawing/2014/main" id="{D7A64DD2-3E46-4502-B84E-CE1DA66A1E6C}"/>
            </a:ext>
          </a:extLst>
        </xdr:cNvPr>
        <xdr:cNvCxnSpPr/>
      </xdr:nvCxnSpPr>
      <xdr:spPr>
        <a:xfrm flipV="1">
          <a:off x="7861300" y="18570442"/>
          <a:ext cx="8890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id="{99DE89C3-038A-487F-ACFC-ED370F9405BF}"/>
            </a:ext>
          </a:extLst>
        </xdr:cNvPr>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id="{C9DE8FFC-48AD-4350-92C8-4F1A9EA191DD}"/>
            </a:ext>
          </a:extLst>
        </xdr:cNvPr>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F9EBB9DC-2A0C-4613-9EBE-B3D6FC8F9625}"/>
            </a:ext>
          </a:extLst>
        </xdr:cNvPr>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94128</xdr:rowOff>
    </xdr:from>
    <xdr:ext cx="534377" cy="259045"/>
    <xdr:sp macro="" textlink="">
      <xdr:nvSpPr>
        <xdr:cNvPr id="450" name="n_1mainValue【港湾・漁港】&#10;一人当たり有形固定資産（償却資産）額">
          <a:extLst>
            <a:ext uri="{FF2B5EF4-FFF2-40B4-BE49-F238E27FC236}">
              <a16:creationId xmlns:a16="http://schemas.microsoft.com/office/drawing/2014/main" id="{1DF51E80-ECBD-4C9C-81CE-4DB572C6039B}"/>
            </a:ext>
          </a:extLst>
        </xdr:cNvPr>
        <xdr:cNvSpPr txBox="1"/>
      </xdr:nvSpPr>
      <xdr:spPr>
        <a:xfrm>
          <a:off x="9359411" y="186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95769</xdr:rowOff>
    </xdr:from>
    <xdr:ext cx="534377" cy="259045"/>
    <xdr:sp macro="" textlink="">
      <xdr:nvSpPr>
        <xdr:cNvPr id="451" name="n_2mainValue【港湾・漁港】&#10;一人当たり有形固定資産（償却資産）額">
          <a:extLst>
            <a:ext uri="{FF2B5EF4-FFF2-40B4-BE49-F238E27FC236}">
              <a16:creationId xmlns:a16="http://schemas.microsoft.com/office/drawing/2014/main" id="{8EE3BC96-6DFA-4560-A878-1CEDF55CD514}"/>
            </a:ext>
          </a:extLst>
        </xdr:cNvPr>
        <xdr:cNvSpPr txBox="1"/>
      </xdr:nvSpPr>
      <xdr:spPr>
        <a:xfrm>
          <a:off x="8483111" y="186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101806</xdr:rowOff>
    </xdr:from>
    <xdr:ext cx="534377" cy="259045"/>
    <xdr:sp macro="" textlink="">
      <xdr:nvSpPr>
        <xdr:cNvPr id="452" name="n_3mainValue【港湾・漁港】&#10;一人当たり有形固定資産（償却資産）額">
          <a:extLst>
            <a:ext uri="{FF2B5EF4-FFF2-40B4-BE49-F238E27FC236}">
              <a16:creationId xmlns:a16="http://schemas.microsoft.com/office/drawing/2014/main" id="{0575977D-FDD4-449A-B220-2A19885EA720}"/>
            </a:ext>
          </a:extLst>
        </xdr:cNvPr>
        <xdr:cNvSpPr txBox="1"/>
      </xdr:nvSpPr>
      <xdr:spPr>
        <a:xfrm>
          <a:off x="7594111" y="186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27D59BCE-A4E8-4691-A0EE-F1BB239C09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EFA8F681-D4EC-48C6-9256-265F42F30F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8F6D2A42-7B0C-4609-90E8-C7D954EC67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2821C80E-F494-492F-9FC4-A9427098F5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CC4872AA-BA92-4654-A862-428B5655C78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E25864E8-CEF8-482C-A383-263C37A60E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6710D456-69A8-464C-91BD-B5958BEEF19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791CCF71-0C9D-45DC-B988-C11A673279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444160A7-294D-4F34-8AB4-A76B4414D7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1038B8C8-F622-4BEB-A03D-9CC2B3E4CA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B803FE31-311A-4AED-BA7B-974951E0750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3C3B0F4D-8BB2-4AAB-8AE1-B98075FAD70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1E7A27D2-F4F0-43DA-8A70-6B83212A41B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1CDB61A4-C9E1-402A-8DB6-B176E46937C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83C69238-EF67-4F2E-98AE-32A229730AA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C792615C-9080-40EB-B14D-ADE39A720C8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957388D4-24A7-43FA-88A3-DF0F3946A32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C5FC5FD8-62DA-4DA0-89ED-0EBFA4A96CA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7EE162F0-5051-4239-9AB3-5476281F973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730D19A4-C7E1-476D-B44E-081A750C7E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0A965F94-22CC-48A0-B4A3-7A4E00ACD95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8AFF7F28-90F0-48DF-BAF5-C3F43FE200F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1CAF3ACC-C775-4856-9071-E3A39E455B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91098443-E3CB-4D75-A49D-2175785A471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0328D353-728C-4054-9204-CDF293E14B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a:extLst>
            <a:ext uri="{FF2B5EF4-FFF2-40B4-BE49-F238E27FC236}">
              <a16:creationId xmlns:a16="http://schemas.microsoft.com/office/drawing/2014/main" id="{1ACE1A77-C916-4EF9-AF02-BFAB41954CC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a:extLst>
            <a:ext uri="{FF2B5EF4-FFF2-40B4-BE49-F238E27FC236}">
              <a16:creationId xmlns:a16="http://schemas.microsoft.com/office/drawing/2014/main" id="{A8775976-4847-4E53-920B-C7ACC685A8B2}"/>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a:extLst>
            <a:ext uri="{FF2B5EF4-FFF2-40B4-BE49-F238E27FC236}">
              <a16:creationId xmlns:a16="http://schemas.microsoft.com/office/drawing/2014/main" id="{E204E82C-4F21-46A4-9BDD-EE90D67234A2}"/>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3E403A1A-7470-4594-9359-FB92F3355DB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7917B491-B1E9-4F46-97AF-402A4B0DF79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61195F25-0013-40AD-82EB-A5F3565F89FD}"/>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a:extLst>
            <a:ext uri="{FF2B5EF4-FFF2-40B4-BE49-F238E27FC236}">
              <a16:creationId xmlns:a16="http://schemas.microsoft.com/office/drawing/2014/main" id="{3A9779D0-12A9-49EE-A55C-416D13FA0F0F}"/>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a:extLst>
            <a:ext uri="{FF2B5EF4-FFF2-40B4-BE49-F238E27FC236}">
              <a16:creationId xmlns:a16="http://schemas.microsoft.com/office/drawing/2014/main" id="{DB4F0854-3C48-4EF5-B608-0FCB381B9F6E}"/>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a:extLst>
            <a:ext uri="{FF2B5EF4-FFF2-40B4-BE49-F238E27FC236}">
              <a16:creationId xmlns:a16="http://schemas.microsoft.com/office/drawing/2014/main" id="{E2D1B0FD-558B-410A-B4EC-89E38E8548CC}"/>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a:extLst>
            <a:ext uri="{FF2B5EF4-FFF2-40B4-BE49-F238E27FC236}">
              <a16:creationId xmlns:a16="http://schemas.microsoft.com/office/drawing/2014/main" id="{B1BB01C5-989A-4FD8-970A-CB7C3085B5B2}"/>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B760AE9-9521-4A00-A71E-9F194C27F8F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DAECC36-6C8E-4A65-B21A-FC7FBE973CE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BE64464-5B5A-4DB1-A0FF-A9C573846CD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2724A84-8B6D-4AE8-A9BE-FB70337474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35A4559-7EFB-42DB-B22C-31099DDEB6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93" name="楕円 492">
          <a:extLst>
            <a:ext uri="{FF2B5EF4-FFF2-40B4-BE49-F238E27FC236}">
              <a16:creationId xmlns:a16="http://schemas.microsoft.com/office/drawing/2014/main" id="{30884288-7638-4FB0-89B0-95931ED0820B}"/>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94" name="【認定こども園・幼稚園・保育所】&#10;有形固定資産減価償却率該当値テキスト">
          <a:extLst>
            <a:ext uri="{FF2B5EF4-FFF2-40B4-BE49-F238E27FC236}">
              <a16:creationId xmlns:a16="http://schemas.microsoft.com/office/drawing/2014/main" id="{DDE9450F-D730-42B4-8C54-5FBDF99BE656}"/>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89081</xdr:rowOff>
    </xdr:from>
    <xdr:to>
      <xdr:col>81</xdr:col>
      <xdr:colOff>101600</xdr:colOff>
      <xdr:row>35</xdr:row>
      <xdr:rowOff>19231</xdr:rowOff>
    </xdr:to>
    <xdr:sp macro="" textlink="">
      <xdr:nvSpPr>
        <xdr:cNvPr id="495" name="楕円 494">
          <a:extLst>
            <a:ext uri="{FF2B5EF4-FFF2-40B4-BE49-F238E27FC236}">
              <a16:creationId xmlns:a16="http://schemas.microsoft.com/office/drawing/2014/main" id="{20994865-9539-4988-8EE5-0D29531B35FE}"/>
            </a:ext>
          </a:extLst>
        </xdr:cNvPr>
        <xdr:cNvSpPr/>
      </xdr:nvSpPr>
      <xdr:spPr>
        <a:xfrm>
          <a:off x="15430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34</xdr:row>
      <xdr:rowOff>139881</xdr:rowOff>
    </xdr:to>
    <xdr:cxnSp macro="">
      <xdr:nvCxnSpPr>
        <xdr:cNvPr id="496" name="直線コネクタ 495">
          <a:extLst>
            <a:ext uri="{FF2B5EF4-FFF2-40B4-BE49-F238E27FC236}">
              <a16:creationId xmlns:a16="http://schemas.microsoft.com/office/drawing/2014/main" id="{37294079-656B-414B-89E6-F4D81EFAE539}"/>
            </a:ext>
          </a:extLst>
        </xdr:cNvPr>
        <xdr:cNvCxnSpPr/>
      </xdr:nvCxnSpPr>
      <xdr:spPr>
        <a:xfrm flipV="1">
          <a:off x="15481300" y="5660572"/>
          <a:ext cx="8382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121739</xdr:rowOff>
    </xdr:from>
    <xdr:to>
      <xdr:col>76</xdr:col>
      <xdr:colOff>165100</xdr:colOff>
      <xdr:row>35</xdr:row>
      <xdr:rowOff>51889</xdr:rowOff>
    </xdr:to>
    <xdr:sp macro="" textlink="">
      <xdr:nvSpPr>
        <xdr:cNvPr id="497" name="楕円 496">
          <a:extLst>
            <a:ext uri="{FF2B5EF4-FFF2-40B4-BE49-F238E27FC236}">
              <a16:creationId xmlns:a16="http://schemas.microsoft.com/office/drawing/2014/main" id="{7C0E0801-CA6F-4233-9C58-AA2BC9BE9211}"/>
            </a:ext>
          </a:extLst>
        </xdr:cNvPr>
        <xdr:cNvSpPr/>
      </xdr:nvSpPr>
      <xdr:spPr>
        <a:xfrm>
          <a:off x="14541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139881</xdr:rowOff>
    </xdr:from>
    <xdr:to>
      <xdr:col>81</xdr:col>
      <xdr:colOff>50800</xdr:colOff>
      <xdr:row>35</xdr:row>
      <xdr:rowOff>1089</xdr:rowOff>
    </xdr:to>
    <xdr:cxnSp macro="">
      <xdr:nvCxnSpPr>
        <xdr:cNvPr id="498" name="直線コネクタ 497">
          <a:extLst>
            <a:ext uri="{FF2B5EF4-FFF2-40B4-BE49-F238E27FC236}">
              <a16:creationId xmlns:a16="http://schemas.microsoft.com/office/drawing/2014/main" id="{BE4658A2-FA7D-425B-8F88-DA4E2E614945}"/>
            </a:ext>
          </a:extLst>
        </xdr:cNvPr>
        <xdr:cNvCxnSpPr/>
      </xdr:nvCxnSpPr>
      <xdr:spPr>
        <a:xfrm flipV="1">
          <a:off x="14592300" y="596918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10704</xdr:rowOff>
    </xdr:from>
    <xdr:to>
      <xdr:col>72</xdr:col>
      <xdr:colOff>38100</xdr:colOff>
      <xdr:row>34</xdr:row>
      <xdr:rowOff>112304</xdr:rowOff>
    </xdr:to>
    <xdr:sp macro="" textlink="">
      <xdr:nvSpPr>
        <xdr:cNvPr id="499" name="楕円 498">
          <a:extLst>
            <a:ext uri="{FF2B5EF4-FFF2-40B4-BE49-F238E27FC236}">
              <a16:creationId xmlns:a16="http://schemas.microsoft.com/office/drawing/2014/main" id="{EBBE409E-390B-4D16-BC58-904F281A3773}"/>
            </a:ext>
          </a:extLst>
        </xdr:cNvPr>
        <xdr:cNvSpPr/>
      </xdr:nvSpPr>
      <xdr:spPr>
        <a:xfrm>
          <a:off x="13652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61504</xdr:rowOff>
    </xdr:from>
    <xdr:to>
      <xdr:col>76</xdr:col>
      <xdr:colOff>114300</xdr:colOff>
      <xdr:row>35</xdr:row>
      <xdr:rowOff>1089</xdr:rowOff>
    </xdr:to>
    <xdr:cxnSp macro="">
      <xdr:nvCxnSpPr>
        <xdr:cNvPr id="500" name="直線コネクタ 499">
          <a:extLst>
            <a:ext uri="{FF2B5EF4-FFF2-40B4-BE49-F238E27FC236}">
              <a16:creationId xmlns:a16="http://schemas.microsoft.com/office/drawing/2014/main" id="{08D86C50-1181-4F2F-A903-AF73A9E7A55F}"/>
            </a:ext>
          </a:extLst>
        </xdr:cNvPr>
        <xdr:cNvCxnSpPr/>
      </xdr:nvCxnSpPr>
      <xdr:spPr>
        <a:xfrm>
          <a:off x="13703300" y="589080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E15E71EF-C004-45F0-8BE5-702E98ED64C4}"/>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FE7FF092-E444-4C2B-944B-A3FE04F99477}"/>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EB890FE0-1EB8-4C3E-8271-EF22FE422FF2}"/>
            </a:ext>
          </a:extLst>
        </xdr:cNvPr>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35758</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23EE2481-7C62-4563-AD8B-135D73149EDD}"/>
            </a:ext>
          </a:extLst>
        </xdr:cNvPr>
        <xdr:cNvSpPr txBox="1"/>
      </xdr:nvSpPr>
      <xdr:spPr>
        <a:xfrm>
          <a:off x="15266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68416</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6BA7CF5F-BC27-46D5-AEDA-128D7D9EACA2}"/>
            </a:ext>
          </a:extLst>
        </xdr:cNvPr>
        <xdr:cNvSpPr txBox="1"/>
      </xdr:nvSpPr>
      <xdr:spPr>
        <a:xfrm>
          <a:off x="14389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128831</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id="{2C4C70B8-6177-4EFE-9A84-5D9E69FA9457}"/>
            </a:ext>
          </a:extLst>
        </xdr:cNvPr>
        <xdr:cNvSpPr txBox="1"/>
      </xdr:nvSpPr>
      <xdr:spPr>
        <a:xfrm>
          <a:off x="13500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54FB1EF7-2088-4E59-909E-CA92348C0A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B84BAF1F-DFD9-4C29-A47F-D40700828C7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7990D5DB-0D97-4F09-8E46-49C378B42C9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136C9F03-E176-4360-B836-03CBFD082DF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62F38D1F-132C-4B6D-955C-CD54523BE2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B83630CF-C8EC-4E9A-B06F-20F517D618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73CD02EF-5E49-44B6-87D9-595FAA2036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2506648C-6804-428E-9E79-85B72464DE7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734C6B44-3A41-4657-BABF-88E6142E94F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2DDA5745-239C-4C6D-ACF8-B510B704BDB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a:extLst>
            <a:ext uri="{FF2B5EF4-FFF2-40B4-BE49-F238E27FC236}">
              <a16:creationId xmlns:a16="http://schemas.microsoft.com/office/drawing/2014/main" id="{0CA029FC-BD20-4DA7-8DB4-CC54EBE4B1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a:extLst>
            <a:ext uri="{FF2B5EF4-FFF2-40B4-BE49-F238E27FC236}">
              <a16:creationId xmlns:a16="http://schemas.microsoft.com/office/drawing/2014/main" id="{622255C0-E326-4649-9765-0EEA2237BA6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a:extLst>
            <a:ext uri="{FF2B5EF4-FFF2-40B4-BE49-F238E27FC236}">
              <a16:creationId xmlns:a16="http://schemas.microsoft.com/office/drawing/2014/main" id="{DA0A3398-829A-497F-9C19-48E88F3F9B5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a:extLst>
            <a:ext uri="{FF2B5EF4-FFF2-40B4-BE49-F238E27FC236}">
              <a16:creationId xmlns:a16="http://schemas.microsoft.com/office/drawing/2014/main" id="{B9D75D46-6076-4E12-B414-5154DFAA4D7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a:extLst>
            <a:ext uri="{FF2B5EF4-FFF2-40B4-BE49-F238E27FC236}">
              <a16:creationId xmlns:a16="http://schemas.microsoft.com/office/drawing/2014/main" id="{749F3C8B-251E-42C1-B02B-0479C356C10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a:extLst>
            <a:ext uri="{FF2B5EF4-FFF2-40B4-BE49-F238E27FC236}">
              <a16:creationId xmlns:a16="http://schemas.microsoft.com/office/drawing/2014/main" id="{E00BEB6A-8532-421A-A718-66446A4639C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a:extLst>
            <a:ext uri="{FF2B5EF4-FFF2-40B4-BE49-F238E27FC236}">
              <a16:creationId xmlns:a16="http://schemas.microsoft.com/office/drawing/2014/main" id="{B21C3901-34EB-4E4C-811B-F59CC732A71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a:extLst>
            <a:ext uri="{FF2B5EF4-FFF2-40B4-BE49-F238E27FC236}">
              <a16:creationId xmlns:a16="http://schemas.microsoft.com/office/drawing/2014/main" id="{607BAA01-CA54-4B80-B6DA-93D85B8B76E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id="{64D5FA77-0712-4058-BA72-3A6F8F61EC7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a16="http://schemas.microsoft.com/office/drawing/2014/main" id="{4F0500D1-6BA4-4A31-BF6E-9710C9CBAF7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a16="http://schemas.microsoft.com/office/drawing/2014/main" id="{687BFF16-F3D1-479B-BE7D-9C7EC500E0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a:extLst>
            <a:ext uri="{FF2B5EF4-FFF2-40B4-BE49-F238E27FC236}">
              <a16:creationId xmlns:a16="http://schemas.microsoft.com/office/drawing/2014/main" id="{33DE5718-9830-479C-9F1C-7F2CD2598382}"/>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a:extLst>
            <a:ext uri="{FF2B5EF4-FFF2-40B4-BE49-F238E27FC236}">
              <a16:creationId xmlns:a16="http://schemas.microsoft.com/office/drawing/2014/main" id="{A1453B7E-1E54-4B78-A71B-56D07D5A7749}"/>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a:extLst>
            <a:ext uri="{FF2B5EF4-FFF2-40B4-BE49-F238E27FC236}">
              <a16:creationId xmlns:a16="http://schemas.microsoft.com/office/drawing/2014/main" id="{904FF2DF-C238-444F-BB39-9B09EC849878}"/>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a:extLst>
            <a:ext uri="{FF2B5EF4-FFF2-40B4-BE49-F238E27FC236}">
              <a16:creationId xmlns:a16="http://schemas.microsoft.com/office/drawing/2014/main" id="{5705FA58-1AC1-42F2-B0E0-2F9A21622D22}"/>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a:extLst>
            <a:ext uri="{FF2B5EF4-FFF2-40B4-BE49-F238E27FC236}">
              <a16:creationId xmlns:a16="http://schemas.microsoft.com/office/drawing/2014/main" id="{648A280E-30AA-44C7-AFE0-1FB3EB3732BA}"/>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33" name="【認定こども園・幼稚園・保育所】&#10;一人当たり面積平均値テキスト">
          <a:extLst>
            <a:ext uri="{FF2B5EF4-FFF2-40B4-BE49-F238E27FC236}">
              <a16:creationId xmlns:a16="http://schemas.microsoft.com/office/drawing/2014/main" id="{1F19E68A-2EAD-4787-866C-DC67D5EB09E1}"/>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a:extLst>
            <a:ext uri="{FF2B5EF4-FFF2-40B4-BE49-F238E27FC236}">
              <a16:creationId xmlns:a16="http://schemas.microsoft.com/office/drawing/2014/main" id="{CD7C56F1-F708-498D-9A68-4DCB24827067}"/>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a:extLst>
            <a:ext uri="{FF2B5EF4-FFF2-40B4-BE49-F238E27FC236}">
              <a16:creationId xmlns:a16="http://schemas.microsoft.com/office/drawing/2014/main" id="{A1611AC5-98FA-4251-9C98-CE431C956456}"/>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a:extLst>
            <a:ext uri="{FF2B5EF4-FFF2-40B4-BE49-F238E27FC236}">
              <a16:creationId xmlns:a16="http://schemas.microsoft.com/office/drawing/2014/main" id="{EF988077-23EC-4DEE-8211-F57C6F2B3FA4}"/>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a:extLst>
            <a:ext uri="{FF2B5EF4-FFF2-40B4-BE49-F238E27FC236}">
              <a16:creationId xmlns:a16="http://schemas.microsoft.com/office/drawing/2014/main" id="{31A67045-3EC6-4413-8BE4-2D36BF03D481}"/>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81AA4D7D-5844-4EB0-ACE3-2D04C09DC46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E5B43BB5-0D8C-4365-997F-755D4ACD70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939BD04D-9CEB-4BD4-B037-F4B4AA9A0B3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E1AB90F8-C3FB-4851-88D9-12B50CE4FF3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F2FE8E40-0FDA-41A0-A36E-0D8063D1F27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68834</xdr:rowOff>
    </xdr:from>
    <xdr:to>
      <xdr:col>116</xdr:col>
      <xdr:colOff>114300</xdr:colOff>
      <xdr:row>41</xdr:row>
      <xdr:rowOff>170434</xdr:rowOff>
    </xdr:to>
    <xdr:sp macro="" textlink="">
      <xdr:nvSpPr>
        <xdr:cNvPr id="543" name="楕円 542">
          <a:extLst>
            <a:ext uri="{FF2B5EF4-FFF2-40B4-BE49-F238E27FC236}">
              <a16:creationId xmlns:a16="http://schemas.microsoft.com/office/drawing/2014/main" id="{A7C6E022-707D-43DB-801E-9EF9483D301E}"/>
            </a:ext>
          </a:extLst>
        </xdr:cNvPr>
        <xdr:cNvSpPr/>
      </xdr:nvSpPr>
      <xdr:spPr>
        <a:xfrm>
          <a:off x="221107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155211</xdr:rowOff>
    </xdr:from>
    <xdr:ext cx="469744" cy="259045"/>
    <xdr:sp macro="" textlink="">
      <xdr:nvSpPr>
        <xdr:cNvPr id="544" name="【認定こども園・幼稚園・保育所】&#10;一人当たり面積該当値テキスト">
          <a:extLst>
            <a:ext uri="{FF2B5EF4-FFF2-40B4-BE49-F238E27FC236}">
              <a16:creationId xmlns:a16="http://schemas.microsoft.com/office/drawing/2014/main" id="{C3A5782F-DDFB-4D54-B207-B34AD3C754BE}"/>
            </a:ext>
          </a:extLst>
        </xdr:cNvPr>
        <xdr:cNvSpPr txBox="1"/>
      </xdr:nvSpPr>
      <xdr:spPr>
        <a:xfrm>
          <a:off x="22199600" y="701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39116</xdr:rowOff>
    </xdr:from>
    <xdr:to>
      <xdr:col>112</xdr:col>
      <xdr:colOff>38100</xdr:colOff>
      <xdr:row>41</xdr:row>
      <xdr:rowOff>140716</xdr:rowOff>
    </xdr:to>
    <xdr:sp macro="" textlink="">
      <xdr:nvSpPr>
        <xdr:cNvPr id="545" name="楕円 544">
          <a:extLst>
            <a:ext uri="{FF2B5EF4-FFF2-40B4-BE49-F238E27FC236}">
              <a16:creationId xmlns:a16="http://schemas.microsoft.com/office/drawing/2014/main" id="{CA2C58AC-2F57-4AF4-B84D-3CCD462CAAD8}"/>
            </a:ext>
          </a:extLst>
        </xdr:cNvPr>
        <xdr:cNvSpPr/>
      </xdr:nvSpPr>
      <xdr:spPr>
        <a:xfrm>
          <a:off x="21272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89916</xdr:rowOff>
    </xdr:from>
    <xdr:to>
      <xdr:col>116</xdr:col>
      <xdr:colOff>63500</xdr:colOff>
      <xdr:row>41</xdr:row>
      <xdr:rowOff>119634</xdr:rowOff>
    </xdr:to>
    <xdr:cxnSp macro="">
      <xdr:nvCxnSpPr>
        <xdr:cNvPr id="546" name="直線コネクタ 545">
          <a:extLst>
            <a:ext uri="{FF2B5EF4-FFF2-40B4-BE49-F238E27FC236}">
              <a16:creationId xmlns:a16="http://schemas.microsoft.com/office/drawing/2014/main" id="{FE30FCE3-EF30-4291-91ED-9851D4DB557A}"/>
            </a:ext>
          </a:extLst>
        </xdr:cNvPr>
        <xdr:cNvCxnSpPr/>
      </xdr:nvCxnSpPr>
      <xdr:spPr>
        <a:xfrm>
          <a:off x="21323300" y="711936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39116</xdr:rowOff>
    </xdr:from>
    <xdr:to>
      <xdr:col>107</xdr:col>
      <xdr:colOff>101600</xdr:colOff>
      <xdr:row>41</xdr:row>
      <xdr:rowOff>140716</xdr:rowOff>
    </xdr:to>
    <xdr:sp macro="" textlink="">
      <xdr:nvSpPr>
        <xdr:cNvPr id="547" name="楕円 546">
          <a:extLst>
            <a:ext uri="{FF2B5EF4-FFF2-40B4-BE49-F238E27FC236}">
              <a16:creationId xmlns:a16="http://schemas.microsoft.com/office/drawing/2014/main" id="{353D47C6-C08F-4DBE-8F27-416D0F6547C3}"/>
            </a:ext>
          </a:extLst>
        </xdr:cNvPr>
        <xdr:cNvSpPr/>
      </xdr:nvSpPr>
      <xdr:spPr>
        <a:xfrm>
          <a:off x="20383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89916</xdr:rowOff>
    </xdr:from>
    <xdr:to>
      <xdr:col>111</xdr:col>
      <xdr:colOff>177800</xdr:colOff>
      <xdr:row>41</xdr:row>
      <xdr:rowOff>89916</xdr:rowOff>
    </xdr:to>
    <xdr:cxnSp macro="">
      <xdr:nvCxnSpPr>
        <xdr:cNvPr id="548" name="直線コネクタ 547">
          <a:extLst>
            <a:ext uri="{FF2B5EF4-FFF2-40B4-BE49-F238E27FC236}">
              <a16:creationId xmlns:a16="http://schemas.microsoft.com/office/drawing/2014/main" id="{CB196664-A5F7-420C-93C0-132B6EEB0899}"/>
            </a:ext>
          </a:extLst>
        </xdr:cNvPr>
        <xdr:cNvCxnSpPr/>
      </xdr:nvCxnSpPr>
      <xdr:spPr>
        <a:xfrm>
          <a:off x="20434300" y="7119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39116</xdr:rowOff>
    </xdr:from>
    <xdr:to>
      <xdr:col>102</xdr:col>
      <xdr:colOff>165100</xdr:colOff>
      <xdr:row>41</xdr:row>
      <xdr:rowOff>140716</xdr:rowOff>
    </xdr:to>
    <xdr:sp macro="" textlink="">
      <xdr:nvSpPr>
        <xdr:cNvPr id="549" name="楕円 548">
          <a:extLst>
            <a:ext uri="{FF2B5EF4-FFF2-40B4-BE49-F238E27FC236}">
              <a16:creationId xmlns:a16="http://schemas.microsoft.com/office/drawing/2014/main" id="{02411A0D-B702-4B00-A03E-C1620C3F44A4}"/>
            </a:ext>
          </a:extLst>
        </xdr:cNvPr>
        <xdr:cNvSpPr/>
      </xdr:nvSpPr>
      <xdr:spPr>
        <a:xfrm>
          <a:off x="19494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89916</xdr:rowOff>
    </xdr:from>
    <xdr:to>
      <xdr:col>107</xdr:col>
      <xdr:colOff>50800</xdr:colOff>
      <xdr:row>41</xdr:row>
      <xdr:rowOff>89916</xdr:rowOff>
    </xdr:to>
    <xdr:cxnSp macro="">
      <xdr:nvCxnSpPr>
        <xdr:cNvPr id="550" name="直線コネクタ 549">
          <a:extLst>
            <a:ext uri="{FF2B5EF4-FFF2-40B4-BE49-F238E27FC236}">
              <a16:creationId xmlns:a16="http://schemas.microsoft.com/office/drawing/2014/main" id="{33BBBD13-59DB-460A-BAA6-8C8D17DFF56E}"/>
            </a:ext>
          </a:extLst>
        </xdr:cNvPr>
        <xdr:cNvCxnSpPr/>
      </xdr:nvCxnSpPr>
      <xdr:spPr>
        <a:xfrm>
          <a:off x="19545300" y="7119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51" name="n_1aveValue【認定こども園・幼稚園・保育所】&#10;一人当たり面積">
          <a:extLst>
            <a:ext uri="{FF2B5EF4-FFF2-40B4-BE49-F238E27FC236}">
              <a16:creationId xmlns:a16="http://schemas.microsoft.com/office/drawing/2014/main" id="{AF9E15BB-17E3-4D22-94CD-C04E503A19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52" name="n_2aveValue【認定こども園・幼稚園・保育所】&#10;一人当たり面積">
          <a:extLst>
            <a:ext uri="{FF2B5EF4-FFF2-40B4-BE49-F238E27FC236}">
              <a16:creationId xmlns:a16="http://schemas.microsoft.com/office/drawing/2014/main" id="{0E54E22B-4091-4752-92EC-782E8C0E4EE4}"/>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53" name="n_3aveValue【認定こども園・幼稚園・保育所】&#10;一人当たり面積">
          <a:extLst>
            <a:ext uri="{FF2B5EF4-FFF2-40B4-BE49-F238E27FC236}">
              <a16:creationId xmlns:a16="http://schemas.microsoft.com/office/drawing/2014/main" id="{F1492495-AED9-42D7-849E-C6414DD90EF1}"/>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131843</xdr:rowOff>
    </xdr:from>
    <xdr:ext cx="469744" cy="259045"/>
    <xdr:sp macro="" textlink="">
      <xdr:nvSpPr>
        <xdr:cNvPr id="554" name="n_1mainValue【認定こども園・幼稚園・保育所】&#10;一人当たり面積">
          <a:extLst>
            <a:ext uri="{FF2B5EF4-FFF2-40B4-BE49-F238E27FC236}">
              <a16:creationId xmlns:a16="http://schemas.microsoft.com/office/drawing/2014/main" id="{1DBB3AFE-333B-49A2-8158-63E0573CCF77}"/>
            </a:ext>
          </a:extLst>
        </xdr:cNvPr>
        <xdr:cNvSpPr txBox="1"/>
      </xdr:nvSpPr>
      <xdr:spPr>
        <a:xfrm>
          <a:off x="210757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131843</xdr:rowOff>
    </xdr:from>
    <xdr:ext cx="469744" cy="259045"/>
    <xdr:sp macro="" textlink="">
      <xdr:nvSpPr>
        <xdr:cNvPr id="555" name="n_2mainValue【認定こども園・幼稚園・保育所】&#10;一人当たり面積">
          <a:extLst>
            <a:ext uri="{FF2B5EF4-FFF2-40B4-BE49-F238E27FC236}">
              <a16:creationId xmlns:a16="http://schemas.microsoft.com/office/drawing/2014/main" id="{4C773D0C-95A6-40D3-9518-C457DA60430A}"/>
            </a:ext>
          </a:extLst>
        </xdr:cNvPr>
        <xdr:cNvSpPr txBox="1"/>
      </xdr:nvSpPr>
      <xdr:spPr>
        <a:xfrm>
          <a:off x="20199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131843</xdr:rowOff>
    </xdr:from>
    <xdr:ext cx="469744" cy="259045"/>
    <xdr:sp macro="" textlink="">
      <xdr:nvSpPr>
        <xdr:cNvPr id="556" name="n_3mainValue【認定こども園・幼稚園・保育所】&#10;一人当たり面積">
          <a:extLst>
            <a:ext uri="{FF2B5EF4-FFF2-40B4-BE49-F238E27FC236}">
              <a16:creationId xmlns:a16="http://schemas.microsoft.com/office/drawing/2014/main" id="{AF823E7B-3917-4643-A977-55BDBD20EFEE}"/>
            </a:ext>
          </a:extLst>
        </xdr:cNvPr>
        <xdr:cNvSpPr txBox="1"/>
      </xdr:nvSpPr>
      <xdr:spPr>
        <a:xfrm>
          <a:off x="19310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8EFE2A85-6FFB-4AC0-A8B0-29D56554C3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34266129-7BD4-4714-AB31-56E740FBD61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BB9B0CDA-57FD-4200-A996-F2A4A6B637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F31049D1-03D5-467E-BF27-444ED9387D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3DF7645F-6B2C-44E1-83BB-90B21C547D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7516529F-68EA-47FB-BFD8-0BB966C6478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BF39185A-4ED5-4F29-83D3-26D1155D72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E941C9C3-DC94-47E7-BFEB-BFD66DC9792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FB672333-27FA-4164-AA34-1E8D170B8E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538625F5-D552-4136-B254-DF5A72E2736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a:extLst>
            <a:ext uri="{FF2B5EF4-FFF2-40B4-BE49-F238E27FC236}">
              <a16:creationId xmlns:a16="http://schemas.microsoft.com/office/drawing/2014/main" id="{43C99276-A80B-42AF-A8B3-DA1534B8263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134DA4C2-7BDB-4492-A837-55A235E5116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a16="http://schemas.microsoft.com/office/drawing/2014/main" id="{86203767-7A83-4D98-9F94-0CC20E66B03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A44F0673-F6AF-4D61-936E-04B1EB6F397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77D7BFD9-83D1-46D6-A1D4-25A9F268706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70BCD08E-D6FF-45A0-A9D6-6D79B55F541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F95990FE-2D04-4DA3-B3F8-93DDF619EF8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05D08BA2-5161-4EF3-95FD-5C36FA39456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F0A8A3DB-F7FB-476C-9B76-2D677A4B71C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3ED01221-4EB8-4664-97DD-4A6057BB550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9DA216D3-E9A0-4FD8-A043-2366C3081CE2}"/>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6363BB05-90C8-4960-9717-6998B2A2E4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3CD8B537-D594-4E70-80FB-2031F9B9DC1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a:extLst>
            <a:ext uri="{FF2B5EF4-FFF2-40B4-BE49-F238E27FC236}">
              <a16:creationId xmlns:a16="http://schemas.microsoft.com/office/drawing/2014/main" id="{EF235BC3-7E39-4D52-8EAA-1AFDCD2263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a:extLst>
            <a:ext uri="{FF2B5EF4-FFF2-40B4-BE49-F238E27FC236}">
              <a16:creationId xmlns:a16="http://schemas.microsoft.com/office/drawing/2014/main" id="{F1B5C04E-6B82-4F93-9BCA-B965BBC5A42C}"/>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a:extLst>
            <a:ext uri="{FF2B5EF4-FFF2-40B4-BE49-F238E27FC236}">
              <a16:creationId xmlns:a16="http://schemas.microsoft.com/office/drawing/2014/main" id="{81E3A427-5267-4CE7-B6B5-D32EF469B0BC}"/>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a:extLst>
            <a:ext uri="{FF2B5EF4-FFF2-40B4-BE49-F238E27FC236}">
              <a16:creationId xmlns:a16="http://schemas.microsoft.com/office/drawing/2014/main" id="{08FC32E7-C43D-4486-9455-F1A58E4A28AA}"/>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a:extLst>
            <a:ext uri="{FF2B5EF4-FFF2-40B4-BE49-F238E27FC236}">
              <a16:creationId xmlns:a16="http://schemas.microsoft.com/office/drawing/2014/main" id="{476EE820-BB4E-4FC6-BB60-570DE37912E5}"/>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a:extLst>
            <a:ext uri="{FF2B5EF4-FFF2-40B4-BE49-F238E27FC236}">
              <a16:creationId xmlns:a16="http://schemas.microsoft.com/office/drawing/2014/main" id="{B53A491D-E486-4B6A-A659-BBB12F36945D}"/>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a:extLst>
            <a:ext uri="{FF2B5EF4-FFF2-40B4-BE49-F238E27FC236}">
              <a16:creationId xmlns:a16="http://schemas.microsoft.com/office/drawing/2014/main" id="{C8B56962-6866-4ACF-8061-1DD87FF6E76A}"/>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a:extLst>
            <a:ext uri="{FF2B5EF4-FFF2-40B4-BE49-F238E27FC236}">
              <a16:creationId xmlns:a16="http://schemas.microsoft.com/office/drawing/2014/main" id="{31B63AA9-0B22-40DB-8E2F-EB4E7E806A08}"/>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a:extLst>
            <a:ext uri="{FF2B5EF4-FFF2-40B4-BE49-F238E27FC236}">
              <a16:creationId xmlns:a16="http://schemas.microsoft.com/office/drawing/2014/main" id="{9398F3B0-59E5-4809-B42C-A44A26B1737C}"/>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a:extLst>
            <a:ext uri="{FF2B5EF4-FFF2-40B4-BE49-F238E27FC236}">
              <a16:creationId xmlns:a16="http://schemas.microsoft.com/office/drawing/2014/main" id="{20D56169-E6B7-499E-ADC1-42F36E6F054D}"/>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a:extLst>
            <a:ext uri="{FF2B5EF4-FFF2-40B4-BE49-F238E27FC236}">
              <a16:creationId xmlns:a16="http://schemas.microsoft.com/office/drawing/2014/main" id="{FECDB977-1593-446F-9426-71E87926DC52}"/>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9AFA7B54-6463-41A2-9F17-865E16C5638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F2176CC3-2AE4-4C28-B241-2191836B4A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4AA1255B-26B4-49BF-9C0D-D7C8E6F44B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6AC5CED4-A9B1-45C2-943D-A0FF138B06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66EE6E5F-0B6D-4856-9A44-FA3784B2732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96" name="楕円 595">
          <a:extLst>
            <a:ext uri="{FF2B5EF4-FFF2-40B4-BE49-F238E27FC236}">
              <a16:creationId xmlns:a16="http://schemas.microsoft.com/office/drawing/2014/main" id="{D0C6B797-BEBD-4413-BF4E-866D14AFCABD}"/>
            </a:ext>
          </a:extLst>
        </xdr:cNvPr>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55897</xdr:rowOff>
    </xdr:from>
    <xdr:ext cx="405111" cy="259045"/>
    <xdr:sp macro="" textlink="">
      <xdr:nvSpPr>
        <xdr:cNvPr id="597" name="【学校施設】&#10;有形固定資産減価償却率該当値テキスト">
          <a:extLst>
            <a:ext uri="{FF2B5EF4-FFF2-40B4-BE49-F238E27FC236}">
              <a16:creationId xmlns:a16="http://schemas.microsoft.com/office/drawing/2014/main" id="{BDB2D142-3654-4494-8F51-6CB73FCE478F}"/>
            </a:ext>
          </a:extLst>
        </xdr:cNvPr>
        <xdr:cNvSpPr txBox="1"/>
      </xdr:nvSpPr>
      <xdr:spPr>
        <a:xfrm>
          <a:off x="16357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23495</xdr:rowOff>
    </xdr:from>
    <xdr:to>
      <xdr:col>81</xdr:col>
      <xdr:colOff>101600</xdr:colOff>
      <xdr:row>59</xdr:row>
      <xdr:rowOff>125095</xdr:rowOff>
    </xdr:to>
    <xdr:sp macro="" textlink="">
      <xdr:nvSpPr>
        <xdr:cNvPr id="598" name="楕円 597">
          <a:extLst>
            <a:ext uri="{FF2B5EF4-FFF2-40B4-BE49-F238E27FC236}">
              <a16:creationId xmlns:a16="http://schemas.microsoft.com/office/drawing/2014/main" id="{16D3536F-5FBD-40F0-B7F9-B29D8F6346B2}"/>
            </a:ext>
          </a:extLst>
        </xdr:cNvPr>
        <xdr:cNvSpPr/>
      </xdr:nvSpPr>
      <xdr:spPr>
        <a:xfrm>
          <a:off x="15430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74295</xdr:rowOff>
    </xdr:from>
    <xdr:to>
      <xdr:col>85</xdr:col>
      <xdr:colOff>127000</xdr:colOff>
      <xdr:row>59</xdr:row>
      <xdr:rowOff>83820</xdr:rowOff>
    </xdr:to>
    <xdr:cxnSp macro="">
      <xdr:nvCxnSpPr>
        <xdr:cNvPr id="599" name="直線コネクタ 598">
          <a:extLst>
            <a:ext uri="{FF2B5EF4-FFF2-40B4-BE49-F238E27FC236}">
              <a16:creationId xmlns:a16="http://schemas.microsoft.com/office/drawing/2014/main" id="{FC79D7B5-AB4B-4E0B-8452-19EA309D6561}"/>
            </a:ext>
          </a:extLst>
        </xdr:cNvPr>
        <xdr:cNvCxnSpPr/>
      </xdr:nvCxnSpPr>
      <xdr:spPr>
        <a:xfrm>
          <a:off x="15481300" y="101898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600" name="楕円 599">
          <a:extLst>
            <a:ext uri="{FF2B5EF4-FFF2-40B4-BE49-F238E27FC236}">
              <a16:creationId xmlns:a16="http://schemas.microsoft.com/office/drawing/2014/main" id="{7AB898F8-6503-4382-B28C-6945F3EA5B3B}"/>
            </a:ext>
          </a:extLst>
        </xdr:cNvPr>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74295</xdr:rowOff>
    </xdr:from>
    <xdr:to>
      <xdr:col>81</xdr:col>
      <xdr:colOff>50800</xdr:colOff>
      <xdr:row>59</xdr:row>
      <xdr:rowOff>83820</xdr:rowOff>
    </xdr:to>
    <xdr:cxnSp macro="">
      <xdr:nvCxnSpPr>
        <xdr:cNvPr id="601" name="直線コネクタ 600">
          <a:extLst>
            <a:ext uri="{FF2B5EF4-FFF2-40B4-BE49-F238E27FC236}">
              <a16:creationId xmlns:a16="http://schemas.microsoft.com/office/drawing/2014/main" id="{3EC7E030-7473-418C-9EA0-AD411EA512AE}"/>
            </a:ext>
          </a:extLst>
        </xdr:cNvPr>
        <xdr:cNvCxnSpPr/>
      </xdr:nvCxnSpPr>
      <xdr:spPr>
        <a:xfrm flipV="1">
          <a:off x="14592300" y="101898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67310</xdr:rowOff>
    </xdr:from>
    <xdr:to>
      <xdr:col>72</xdr:col>
      <xdr:colOff>38100</xdr:colOff>
      <xdr:row>59</xdr:row>
      <xdr:rowOff>168910</xdr:rowOff>
    </xdr:to>
    <xdr:sp macro="" textlink="">
      <xdr:nvSpPr>
        <xdr:cNvPr id="602" name="楕円 601">
          <a:extLst>
            <a:ext uri="{FF2B5EF4-FFF2-40B4-BE49-F238E27FC236}">
              <a16:creationId xmlns:a16="http://schemas.microsoft.com/office/drawing/2014/main" id="{C20C96C6-F1B3-4E10-B784-099E208487F8}"/>
            </a:ext>
          </a:extLst>
        </xdr:cNvPr>
        <xdr:cNvSpPr/>
      </xdr:nvSpPr>
      <xdr:spPr>
        <a:xfrm>
          <a:off x="13652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83820</xdr:rowOff>
    </xdr:from>
    <xdr:to>
      <xdr:col>76</xdr:col>
      <xdr:colOff>114300</xdr:colOff>
      <xdr:row>59</xdr:row>
      <xdr:rowOff>118110</xdr:rowOff>
    </xdr:to>
    <xdr:cxnSp macro="">
      <xdr:nvCxnSpPr>
        <xdr:cNvPr id="603" name="直線コネクタ 602">
          <a:extLst>
            <a:ext uri="{FF2B5EF4-FFF2-40B4-BE49-F238E27FC236}">
              <a16:creationId xmlns:a16="http://schemas.microsoft.com/office/drawing/2014/main" id="{2C2A7419-BD73-490D-8A19-C55252AB9D0C}"/>
            </a:ext>
          </a:extLst>
        </xdr:cNvPr>
        <xdr:cNvCxnSpPr/>
      </xdr:nvCxnSpPr>
      <xdr:spPr>
        <a:xfrm flipV="1">
          <a:off x="13703300" y="10199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a:extLst>
            <a:ext uri="{FF2B5EF4-FFF2-40B4-BE49-F238E27FC236}">
              <a16:creationId xmlns:a16="http://schemas.microsoft.com/office/drawing/2014/main" id="{712280BB-F0FD-4C8E-8240-5CF65A04C92A}"/>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a:extLst>
            <a:ext uri="{FF2B5EF4-FFF2-40B4-BE49-F238E27FC236}">
              <a16:creationId xmlns:a16="http://schemas.microsoft.com/office/drawing/2014/main" id="{A48AB763-5372-4C58-9F52-5197E465BD6A}"/>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a:extLst>
            <a:ext uri="{FF2B5EF4-FFF2-40B4-BE49-F238E27FC236}">
              <a16:creationId xmlns:a16="http://schemas.microsoft.com/office/drawing/2014/main" id="{671F2A18-8E4D-4269-9769-A9836E144D5E}"/>
            </a:ext>
          </a:extLst>
        </xdr:cNvPr>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141622</xdr:rowOff>
    </xdr:from>
    <xdr:ext cx="405111" cy="259045"/>
    <xdr:sp macro="" textlink="">
      <xdr:nvSpPr>
        <xdr:cNvPr id="607" name="n_1mainValue【学校施設】&#10;有形固定資産減価償却率">
          <a:extLst>
            <a:ext uri="{FF2B5EF4-FFF2-40B4-BE49-F238E27FC236}">
              <a16:creationId xmlns:a16="http://schemas.microsoft.com/office/drawing/2014/main" id="{FE2CEBD5-F3DC-4111-975C-94BA2102037C}"/>
            </a:ext>
          </a:extLst>
        </xdr:cNvPr>
        <xdr:cNvSpPr txBox="1"/>
      </xdr:nvSpPr>
      <xdr:spPr>
        <a:xfrm>
          <a:off x="15266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608" name="n_2mainValue【学校施設】&#10;有形固定資産減価償却率">
          <a:extLst>
            <a:ext uri="{FF2B5EF4-FFF2-40B4-BE49-F238E27FC236}">
              <a16:creationId xmlns:a16="http://schemas.microsoft.com/office/drawing/2014/main" id="{F4644BCC-2472-4981-A571-84F969A62652}"/>
            </a:ext>
          </a:extLst>
        </xdr:cNvPr>
        <xdr:cNvSpPr txBox="1"/>
      </xdr:nvSpPr>
      <xdr:spPr>
        <a:xfrm>
          <a:off x="14389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13987</xdr:rowOff>
    </xdr:from>
    <xdr:ext cx="405111" cy="259045"/>
    <xdr:sp macro="" textlink="">
      <xdr:nvSpPr>
        <xdr:cNvPr id="609" name="n_3mainValue【学校施設】&#10;有形固定資産減価償却率">
          <a:extLst>
            <a:ext uri="{FF2B5EF4-FFF2-40B4-BE49-F238E27FC236}">
              <a16:creationId xmlns:a16="http://schemas.microsoft.com/office/drawing/2014/main" id="{469C1E35-8BA8-47F8-8F39-958E296A7254}"/>
            </a:ext>
          </a:extLst>
        </xdr:cNvPr>
        <xdr:cNvSpPr txBox="1"/>
      </xdr:nvSpPr>
      <xdr:spPr>
        <a:xfrm>
          <a:off x="13500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A960B9DD-72F8-469F-87B0-879BCF7439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631AFD7E-9A12-4EE9-965F-3BFF574068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D8981A50-1F2E-4620-86EB-77B03EF802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7D81DEF0-5A25-495F-A4FE-C83F4E1B95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E10B3491-8AEB-4F31-BBBC-A7006C73F4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16147087-E600-4006-BC94-7425901F64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323970EA-C82E-49F0-B06C-59D8E439C4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3454AA4C-7042-42EB-B095-7F891BB7DB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8DF9AB7B-65D6-4FD0-9648-C52429EC56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5B57A2D1-F7C1-45AA-B702-DE98B63C46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a:extLst>
            <a:ext uri="{FF2B5EF4-FFF2-40B4-BE49-F238E27FC236}">
              <a16:creationId xmlns:a16="http://schemas.microsoft.com/office/drawing/2014/main" id="{ED461E11-7A6E-4927-8747-7AE2D235BCF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D70740D4-E4BA-45CF-8CC6-8B12CDCCE83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a:extLst>
            <a:ext uri="{FF2B5EF4-FFF2-40B4-BE49-F238E27FC236}">
              <a16:creationId xmlns:a16="http://schemas.microsoft.com/office/drawing/2014/main" id="{5965C80C-CC54-45F2-95ED-2C3BEBDFFF1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a:extLst>
            <a:ext uri="{FF2B5EF4-FFF2-40B4-BE49-F238E27FC236}">
              <a16:creationId xmlns:a16="http://schemas.microsoft.com/office/drawing/2014/main" id="{3A09521A-E423-4722-98C3-7A2BAA0DDB81}"/>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a:extLst>
            <a:ext uri="{FF2B5EF4-FFF2-40B4-BE49-F238E27FC236}">
              <a16:creationId xmlns:a16="http://schemas.microsoft.com/office/drawing/2014/main" id="{D248559F-52A9-4AF6-9A84-B21F8C4D7DF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a:extLst>
            <a:ext uri="{FF2B5EF4-FFF2-40B4-BE49-F238E27FC236}">
              <a16:creationId xmlns:a16="http://schemas.microsoft.com/office/drawing/2014/main" id="{F586D715-61D2-4798-B294-2116F5770E02}"/>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a:extLst>
            <a:ext uri="{FF2B5EF4-FFF2-40B4-BE49-F238E27FC236}">
              <a16:creationId xmlns:a16="http://schemas.microsoft.com/office/drawing/2014/main" id="{A2740145-6A13-452B-9074-B319A3AEDE2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a:extLst>
            <a:ext uri="{FF2B5EF4-FFF2-40B4-BE49-F238E27FC236}">
              <a16:creationId xmlns:a16="http://schemas.microsoft.com/office/drawing/2014/main" id="{4CE16C47-18DD-4521-9D23-FABB1849C00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47AB3C7C-94A1-464E-930B-E032C6366C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a:extLst>
            <a:ext uri="{FF2B5EF4-FFF2-40B4-BE49-F238E27FC236}">
              <a16:creationId xmlns:a16="http://schemas.microsoft.com/office/drawing/2014/main" id="{52CF7D03-D209-4A43-8C68-C4885489389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a:extLst>
            <a:ext uri="{FF2B5EF4-FFF2-40B4-BE49-F238E27FC236}">
              <a16:creationId xmlns:a16="http://schemas.microsoft.com/office/drawing/2014/main" id="{F3844C3B-A610-4EDC-8DEC-7058841322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a:extLst>
            <a:ext uri="{FF2B5EF4-FFF2-40B4-BE49-F238E27FC236}">
              <a16:creationId xmlns:a16="http://schemas.microsoft.com/office/drawing/2014/main" id="{204AF9CF-7BD6-459C-930A-64590F52E6A8}"/>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a:extLst>
            <a:ext uri="{FF2B5EF4-FFF2-40B4-BE49-F238E27FC236}">
              <a16:creationId xmlns:a16="http://schemas.microsoft.com/office/drawing/2014/main" id="{86007722-A390-461B-854E-6956B98185CD}"/>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a:extLst>
            <a:ext uri="{FF2B5EF4-FFF2-40B4-BE49-F238E27FC236}">
              <a16:creationId xmlns:a16="http://schemas.microsoft.com/office/drawing/2014/main" id="{F6E509F8-75E5-4545-B6E4-0C7E9D090CA8}"/>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a:extLst>
            <a:ext uri="{FF2B5EF4-FFF2-40B4-BE49-F238E27FC236}">
              <a16:creationId xmlns:a16="http://schemas.microsoft.com/office/drawing/2014/main" id="{77FC2216-6C86-454B-A881-5ADCA127C5F8}"/>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a:extLst>
            <a:ext uri="{FF2B5EF4-FFF2-40B4-BE49-F238E27FC236}">
              <a16:creationId xmlns:a16="http://schemas.microsoft.com/office/drawing/2014/main" id="{D925F9F6-65DC-40B1-AA8D-494361B9F292}"/>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a:extLst>
            <a:ext uri="{FF2B5EF4-FFF2-40B4-BE49-F238E27FC236}">
              <a16:creationId xmlns:a16="http://schemas.microsoft.com/office/drawing/2014/main" id="{A4156AD9-2D32-4E8E-ABA8-752226AF2503}"/>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a:extLst>
            <a:ext uri="{FF2B5EF4-FFF2-40B4-BE49-F238E27FC236}">
              <a16:creationId xmlns:a16="http://schemas.microsoft.com/office/drawing/2014/main" id="{3A14E60E-5F8E-4FC8-9276-4578B61F9455}"/>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a:extLst>
            <a:ext uri="{FF2B5EF4-FFF2-40B4-BE49-F238E27FC236}">
              <a16:creationId xmlns:a16="http://schemas.microsoft.com/office/drawing/2014/main" id="{86C3B1ED-C95C-455F-9F7B-13F07FE03239}"/>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a:extLst>
            <a:ext uri="{FF2B5EF4-FFF2-40B4-BE49-F238E27FC236}">
              <a16:creationId xmlns:a16="http://schemas.microsoft.com/office/drawing/2014/main" id="{FC9750FE-DC94-4C95-979E-60FDBD188029}"/>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a:extLst>
            <a:ext uri="{FF2B5EF4-FFF2-40B4-BE49-F238E27FC236}">
              <a16:creationId xmlns:a16="http://schemas.microsoft.com/office/drawing/2014/main" id="{4115F60F-EFA4-4857-BCCA-AE6EB4C9A47A}"/>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401BAB9-FE0E-4461-8165-70BF9C4449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B1E5E7C6-1D50-4C1A-A866-746311163A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047720B-E01A-4BA9-BE4D-F1B991C5AB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C4489831-1958-4969-955B-E313554A401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B975645-A73D-4831-AE3E-76B4C9FA550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37623</xdr:rowOff>
    </xdr:from>
    <xdr:to>
      <xdr:col>116</xdr:col>
      <xdr:colOff>114300</xdr:colOff>
      <xdr:row>63</xdr:row>
      <xdr:rowOff>139223</xdr:rowOff>
    </xdr:to>
    <xdr:sp macro="" textlink="">
      <xdr:nvSpPr>
        <xdr:cNvPr id="646" name="楕円 645">
          <a:extLst>
            <a:ext uri="{FF2B5EF4-FFF2-40B4-BE49-F238E27FC236}">
              <a16:creationId xmlns:a16="http://schemas.microsoft.com/office/drawing/2014/main" id="{39EC95F3-9001-41B8-919F-A5C45CC7501B}"/>
            </a:ext>
          </a:extLst>
        </xdr:cNvPr>
        <xdr:cNvSpPr/>
      </xdr:nvSpPr>
      <xdr:spPr>
        <a:xfrm>
          <a:off x="22110700" y="108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47" name="【学校施設】&#10;一人当たり面積該当値テキスト">
          <a:extLst>
            <a:ext uri="{FF2B5EF4-FFF2-40B4-BE49-F238E27FC236}">
              <a16:creationId xmlns:a16="http://schemas.microsoft.com/office/drawing/2014/main" id="{682B7F5D-4BE3-437F-9A98-85A2E8CC7139}"/>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37485</xdr:rowOff>
    </xdr:from>
    <xdr:to>
      <xdr:col>112</xdr:col>
      <xdr:colOff>38100</xdr:colOff>
      <xdr:row>63</xdr:row>
      <xdr:rowOff>139085</xdr:rowOff>
    </xdr:to>
    <xdr:sp macro="" textlink="">
      <xdr:nvSpPr>
        <xdr:cNvPr id="648" name="楕円 647">
          <a:extLst>
            <a:ext uri="{FF2B5EF4-FFF2-40B4-BE49-F238E27FC236}">
              <a16:creationId xmlns:a16="http://schemas.microsoft.com/office/drawing/2014/main" id="{BA7B5805-E99F-471C-87AE-0C909ADE3356}"/>
            </a:ext>
          </a:extLst>
        </xdr:cNvPr>
        <xdr:cNvSpPr/>
      </xdr:nvSpPr>
      <xdr:spPr>
        <a:xfrm>
          <a:off x="21272500" y="108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88285</xdr:rowOff>
    </xdr:from>
    <xdr:to>
      <xdr:col>116</xdr:col>
      <xdr:colOff>63500</xdr:colOff>
      <xdr:row>63</xdr:row>
      <xdr:rowOff>88423</xdr:rowOff>
    </xdr:to>
    <xdr:cxnSp macro="">
      <xdr:nvCxnSpPr>
        <xdr:cNvPr id="649" name="直線コネクタ 648">
          <a:extLst>
            <a:ext uri="{FF2B5EF4-FFF2-40B4-BE49-F238E27FC236}">
              <a16:creationId xmlns:a16="http://schemas.microsoft.com/office/drawing/2014/main" id="{885D15CA-8883-47A6-BA07-31B67CAC5419}"/>
            </a:ext>
          </a:extLst>
        </xdr:cNvPr>
        <xdr:cNvCxnSpPr/>
      </xdr:nvCxnSpPr>
      <xdr:spPr>
        <a:xfrm>
          <a:off x="21323300" y="10889635"/>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38400</xdr:rowOff>
    </xdr:from>
    <xdr:to>
      <xdr:col>107</xdr:col>
      <xdr:colOff>101600</xdr:colOff>
      <xdr:row>63</xdr:row>
      <xdr:rowOff>140000</xdr:rowOff>
    </xdr:to>
    <xdr:sp macro="" textlink="">
      <xdr:nvSpPr>
        <xdr:cNvPr id="650" name="楕円 649">
          <a:extLst>
            <a:ext uri="{FF2B5EF4-FFF2-40B4-BE49-F238E27FC236}">
              <a16:creationId xmlns:a16="http://schemas.microsoft.com/office/drawing/2014/main" id="{9E25DB6A-079B-4CAB-8957-FBFF3D8236A0}"/>
            </a:ext>
          </a:extLst>
        </xdr:cNvPr>
        <xdr:cNvSpPr/>
      </xdr:nvSpPr>
      <xdr:spPr>
        <a:xfrm>
          <a:off x="20383500" y="108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88285</xdr:rowOff>
    </xdr:from>
    <xdr:to>
      <xdr:col>111</xdr:col>
      <xdr:colOff>177800</xdr:colOff>
      <xdr:row>63</xdr:row>
      <xdr:rowOff>89200</xdr:rowOff>
    </xdr:to>
    <xdr:cxnSp macro="">
      <xdr:nvCxnSpPr>
        <xdr:cNvPr id="651" name="直線コネクタ 650">
          <a:extLst>
            <a:ext uri="{FF2B5EF4-FFF2-40B4-BE49-F238E27FC236}">
              <a16:creationId xmlns:a16="http://schemas.microsoft.com/office/drawing/2014/main" id="{A797B1FF-B017-4849-8634-C83AF09E3D4C}"/>
            </a:ext>
          </a:extLst>
        </xdr:cNvPr>
        <xdr:cNvCxnSpPr/>
      </xdr:nvCxnSpPr>
      <xdr:spPr>
        <a:xfrm flipV="1">
          <a:off x="20434300" y="1088963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32227</xdr:rowOff>
    </xdr:from>
    <xdr:to>
      <xdr:col>102</xdr:col>
      <xdr:colOff>165100</xdr:colOff>
      <xdr:row>63</xdr:row>
      <xdr:rowOff>133827</xdr:rowOff>
    </xdr:to>
    <xdr:sp macro="" textlink="">
      <xdr:nvSpPr>
        <xdr:cNvPr id="652" name="楕円 651">
          <a:extLst>
            <a:ext uri="{FF2B5EF4-FFF2-40B4-BE49-F238E27FC236}">
              <a16:creationId xmlns:a16="http://schemas.microsoft.com/office/drawing/2014/main" id="{54CA0123-FAB4-4E61-80BC-593659E3A1C0}"/>
            </a:ext>
          </a:extLst>
        </xdr:cNvPr>
        <xdr:cNvSpPr/>
      </xdr:nvSpPr>
      <xdr:spPr>
        <a:xfrm>
          <a:off x="19494500" y="1083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83027</xdr:rowOff>
    </xdr:from>
    <xdr:to>
      <xdr:col>107</xdr:col>
      <xdr:colOff>50800</xdr:colOff>
      <xdr:row>63</xdr:row>
      <xdr:rowOff>89200</xdr:rowOff>
    </xdr:to>
    <xdr:cxnSp macro="">
      <xdr:nvCxnSpPr>
        <xdr:cNvPr id="653" name="直線コネクタ 652">
          <a:extLst>
            <a:ext uri="{FF2B5EF4-FFF2-40B4-BE49-F238E27FC236}">
              <a16:creationId xmlns:a16="http://schemas.microsoft.com/office/drawing/2014/main" id="{5DB63064-A61E-4A57-B4DD-4456FE944557}"/>
            </a:ext>
          </a:extLst>
        </xdr:cNvPr>
        <xdr:cNvCxnSpPr/>
      </xdr:nvCxnSpPr>
      <xdr:spPr>
        <a:xfrm>
          <a:off x="19545300" y="1088437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a:extLst>
            <a:ext uri="{FF2B5EF4-FFF2-40B4-BE49-F238E27FC236}">
              <a16:creationId xmlns:a16="http://schemas.microsoft.com/office/drawing/2014/main" id="{24C3D6AC-79B3-406E-B873-02DF01E6C639}"/>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a:extLst>
            <a:ext uri="{FF2B5EF4-FFF2-40B4-BE49-F238E27FC236}">
              <a16:creationId xmlns:a16="http://schemas.microsoft.com/office/drawing/2014/main" id="{C03908B8-766B-4702-929D-55650063F03A}"/>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a:extLst>
            <a:ext uri="{FF2B5EF4-FFF2-40B4-BE49-F238E27FC236}">
              <a16:creationId xmlns:a16="http://schemas.microsoft.com/office/drawing/2014/main" id="{C7089E71-389D-47AE-8EEC-3D8BC5C5A19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130212</xdr:rowOff>
    </xdr:from>
    <xdr:ext cx="469744" cy="259045"/>
    <xdr:sp macro="" textlink="">
      <xdr:nvSpPr>
        <xdr:cNvPr id="657" name="n_1mainValue【学校施設】&#10;一人当たり面積">
          <a:extLst>
            <a:ext uri="{FF2B5EF4-FFF2-40B4-BE49-F238E27FC236}">
              <a16:creationId xmlns:a16="http://schemas.microsoft.com/office/drawing/2014/main" id="{F5104A7A-1E8B-4341-A811-0D927D7F73F8}"/>
            </a:ext>
          </a:extLst>
        </xdr:cNvPr>
        <xdr:cNvSpPr txBox="1"/>
      </xdr:nvSpPr>
      <xdr:spPr>
        <a:xfrm>
          <a:off x="21075727" y="109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131127</xdr:rowOff>
    </xdr:from>
    <xdr:ext cx="469744" cy="259045"/>
    <xdr:sp macro="" textlink="">
      <xdr:nvSpPr>
        <xdr:cNvPr id="658" name="n_2mainValue【学校施設】&#10;一人当たり面積">
          <a:extLst>
            <a:ext uri="{FF2B5EF4-FFF2-40B4-BE49-F238E27FC236}">
              <a16:creationId xmlns:a16="http://schemas.microsoft.com/office/drawing/2014/main" id="{E487D4CE-B382-4302-8094-07714803BDC8}"/>
            </a:ext>
          </a:extLst>
        </xdr:cNvPr>
        <xdr:cNvSpPr txBox="1"/>
      </xdr:nvSpPr>
      <xdr:spPr>
        <a:xfrm>
          <a:off x="20199427" y="109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124954</xdr:rowOff>
    </xdr:from>
    <xdr:ext cx="469744" cy="259045"/>
    <xdr:sp macro="" textlink="">
      <xdr:nvSpPr>
        <xdr:cNvPr id="659" name="n_3mainValue【学校施設】&#10;一人当たり面積">
          <a:extLst>
            <a:ext uri="{FF2B5EF4-FFF2-40B4-BE49-F238E27FC236}">
              <a16:creationId xmlns:a16="http://schemas.microsoft.com/office/drawing/2014/main" id="{561333F5-96F4-4C88-ADDF-83031B5A5386}"/>
            </a:ext>
          </a:extLst>
        </xdr:cNvPr>
        <xdr:cNvSpPr txBox="1"/>
      </xdr:nvSpPr>
      <xdr:spPr>
        <a:xfrm>
          <a:off x="19310427" y="1092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FB3D0FA2-EFF3-4080-B104-E473F8EC566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BBB0D82F-4E6B-4CB3-B5DA-AFD0E982C7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7657B306-4F07-4623-AC3F-19AA36DBB2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CDC8CEA-820C-4135-B3C3-E1D99B6B5F7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4EE88444-DDD9-440E-90B2-0F57CA0E65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62B196BE-AB5E-41A8-B1FA-89E26F7F39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260C0048-8C90-460E-9150-5E5DE6AE1F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A72450AD-C240-4E13-BDB3-552F3CFF831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8D20D448-265B-4424-9CAF-6DC626CC54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6423C6B0-C116-423B-ADFE-BEA6D626EFB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D5AFC419-7697-4240-B99C-09A4BFED12B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FBA2A8F8-463F-4CA3-9C07-7FEA261BEC2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E65882AA-0A2B-4AB5-9059-18313B6FFFD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EB018E7B-815B-4D2E-8466-11B941AC1B2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A7257B4E-10C7-4B90-B254-7EA9CD005BA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CEA76B7F-90AD-4664-A39C-124A363DF31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5C3556E2-7B3F-4932-88E1-B1F2ADEEF74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451433DF-486B-4BB3-80D5-3762007DC5A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F7BDFA3F-B937-4D01-9C62-968E7D48B50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62562551-F0FF-4597-9DCE-963259239C6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DD8979BD-D344-4DD2-9309-335EFA635D9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A56A2949-276C-4A75-BDF4-84DF4957243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75753E87-8BBA-4E03-B030-B263FC53AA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17424C33-63BB-460F-B01C-36D5B0BC99E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a:extLst>
            <a:ext uri="{FF2B5EF4-FFF2-40B4-BE49-F238E27FC236}">
              <a16:creationId xmlns:a16="http://schemas.microsoft.com/office/drawing/2014/main" id="{21FF130A-7C0E-41BE-BD94-078023F3C4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a:extLst>
            <a:ext uri="{FF2B5EF4-FFF2-40B4-BE49-F238E27FC236}">
              <a16:creationId xmlns:a16="http://schemas.microsoft.com/office/drawing/2014/main" id="{6DADA02D-C77F-4D43-B00C-5A7FFB482ED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a:extLst>
            <a:ext uri="{FF2B5EF4-FFF2-40B4-BE49-F238E27FC236}">
              <a16:creationId xmlns:a16="http://schemas.microsoft.com/office/drawing/2014/main" id="{C9573C7D-26A6-460A-B06B-B8265126EE52}"/>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a:extLst>
            <a:ext uri="{FF2B5EF4-FFF2-40B4-BE49-F238E27FC236}">
              <a16:creationId xmlns:a16="http://schemas.microsoft.com/office/drawing/2014/main" id="{2DEF8158-840F-41FA-B362-81BFAEAF144B}"/>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a:extLst>
            <a:ext uri="{FF2B5EF4-FFF2-40B4-BE49-F238E27FC236}">
              <a16:creationId xmlns:a16="http://schemas.microsoft.com/office/drawing/2014/main" id="{D2AA810F-860C-4B44-B7BE-2DECCD232DB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id="{E61F5B0B-C721-4B4F-A9B5-F967A4F21EF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90" name="【児童館】&#10;有形固定資産減価償却率平均値テキスト">
          <a:extLst>
            <a:ext uri="{FF2B5EF4-FFF2-40B4-BE49-F238E27FC236}">
              <a16:creationId xmlns:a16="http://schemas.microsoft.com/office/drawing/2014/main" id="{0D77FECD-3A53-49A6-AE90-A3718F0F4C47}"/>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a:extLst>
            <a:ext uri="{FF2B5EF4-FFF2-40B4-BE49-F238E27FC236}">
              <a16:creationId xmlns:a16="http://schemas.microsoft.com/office/drawing/2014/main" id="{C639B307-09C5-48AA-B5BF-C656F9677CAF}"/>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a:extLst>
            <a:ext uri="{FF2B5EF4-FFF2-40B4-BE49-F238E27FC236}">
              <a16:creationId xmlns:a16="http://schemas.microsoft.com/office/drawing/2014/main" id="{07A859EB-9D31-44F2-82CC-7DAAD4F0A39D}"/>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a:extLst>
            <a:ext uri="{FF2B5EF4-FFF2-40B4-BE49-F238E27FC236}">
              <a16:creationId xmlns:a16="http://schemas.microsoft.com/office/drawing/2014/main" id="{AD81C65B-5FAF-407D-AB58-1712116333C4}"/>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a:extLst>
            <a:ext uri="{FF2B5EF4-FFF2-40B4-BE49-F238E27FC236}">
              <a16:creationId xmlns:a16="http://schemas.microsoft.com/office/drawing/2014/main" id="{A240A283-D468-4734-9383-C3B9AB60750D}"/>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659FBD0-FD56-47F7-8EFC-77FB9D05B17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D4188612-1C84-4E30-9AC6-85446AC2368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207A5DB0-31E4-4D0A-8453-9F954BD12B2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F4AE702B-0D8E-4CC5-9178-F9380A9D33E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2E36DA8D-2B83-4A72-8DDB-2E1CF1644F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700" name="楕円 699">
          <a:extLst>
            <a:ext uri="{FF2B5EF4-FFF2-40B4-BE49-F238E27FC236}">
              <a16:creationId xmlns:a16="http://schemas.microsoft.com/office/drawing/2014/main" id="{0840F98D-B9ED-46DC-9055-ED1FFD56FFC1}"/>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701" name="【児童館】&#10;有形固定資産減価償却率該当値テキスト">
          <a:extLst>
            <a:ext uri="{FF2B5EF4-FFF2-40B4-BE49-F238E27FC236}">
              <a16:creationId xmlns:a16="http://schemas.microsoft.com/office/drawing/2014/main" id="{47A8FF49-CB83-416F-959A-882BBC0FA0EE}"/>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702" name="楕円 701">
          <a:extLst>
            <a:ext uri="{FF2B5EF4-FFF2-40B4-BE49-F238E27FC236}">
              <a16:creationId xmlns:a16="http://schemas.microsoft.com/office/drawing/2014/main" id="{561180CA-BB9A-4218-A4DC-87317723DAE1}"/>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703" name="直線コネクタ 702">
          <a:extLst>
            <a:ext uri="{FF2B5EF4-FFF2-40B4-BE49-F238E27FC236}">
              <a16:creationId xmlns:a16="http://schemas.microsoft.com/office/drawing/2014/main" id="{BF0EDA33-D05F-44DC-8328-DDE97AE9CDE5}"/>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704" name="楕円 703">
          <a:extLst>
            <a:ext uri="{FF2B5EF4-FFF2-40B4-BE49-F238E27FC236}">
              <a16:creationId xmlns:a16="http://schemas.microsoft.com/office/drawing/2014/main" id="{9FDD55A6-C407-44BD-9821-47EDF1DFCC47}"/>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705" name="直線コネクタ 704">
          <a:extLst>
            <a:ext uri="{FF2B5EF4-FFF2-40B4-BE49-F238E27FC236}">
              <a16:creationId xmlns:a16="http://schemas.microsoft.com/office/drawing/2014/main" id="{A9087C90-3F60-4B81-8300-35A24B6B0FAD}"/>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706" name="楕円 705">
          <a:extLst>
            <a:ext uri="{FF2B5EF4-FFF2-40B4-BE49-F238E27FC236}">
              <a16:creationId xmlns:a16="http://schemas.microsoft.com/office/drawing/2014/main" id="{B758C0BF-2B01-4C4D-88D1-3BA90636495B}"/>
            </a:ext>
          </a:extLst>
        </xdr:cNvPr>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707" name="直線コネクタ 706">
          <a:extLst>
            <a:ext uri="{FF2B5EF4-FFF2-40B4-BE49-F238E27FC236}">
              <a16:creationId xmlns:a16="http://schemas.microsoft.com/office/drawing/2014/main" id="{21058B63-8703-4AB5-9FE6-42468986C320}"/>
            </a:ext>
          </a:extLst>
        </xdr:cNvPr>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708" name="n_1aveValue【児童館】&#10;有形固定資産減価償却率">
          <a:extLst>
            <a:ext uri="{FF2B5EF4-FFF2-40B4-BE49-F238E27FC236}">
              <a16:creationId xmlns:a16="http://schemas.microsoft.com/office/drawing/2014/main" id="{5025A8F5-B286-431E-AF7C-7C9EEAB22FF0}"/>
            </a:ext>
          </a:extLst>
        </xdr:cNvPr>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709" name="n_2aveValue【児童館】&#10;有形固定資産減価償却率">
          <a:extLst>
            <a:ext uri="{FF2B5EF4-FFF2-40B4-BE49-F238E27FC236}">
              <a16:creationId xmlns:a16="http://schemas.microsoft.com/office/drawing/2014/main" id="{1F4CC477-7833-4EB0-B1CD-D6D0A4BCFAD2}"/>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10" name="n_3aveValue【児童館】&#10;有形固定資産減価償却率">
          <a:extLst>
            <a:ext uri="{FF2B5EF4-FFF2-40B4-BE49-F238E27FC236}">
              <a16:creationId xmlns:a16="http://schemas.microsoft.com/office/drawing/2014/main" id="{6A04D8BC-8B35-4BDC-A146-EDD37AEB8459}"/>
            </a:ext>
          </a:extLst>
        </xdr:cNvPr>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711" name="n_1mainValue【児童館】&#10;有形固定資産減価償却率">
          <a:extLst>
            <a:ext uri="{FF2B5EF4-FFF2-40B4-BE49-F238E27FC236}">
              <a16:creationId xmlns:a16="http://schemas.microsoft.com/office/drawing/2014/main" id="{760424D5-7DDB-4266-B3FB-CC353FBCAEAF}"/>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712" name="n_2mainValue【児童館】&#10;有形固定資産減価償却率">
          <a:extLst>
            <a:ext uri="{FF2B5EF4-FFF2-40B4-BE49-F238E27FC236}">
              <a16:creationId xmlns:a16="http://schemas.microsoft.com/office/drawing/2014/main" id="{F65285BF-DFFF-46BA-8432-346FF62F9C35}"/>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713" name="n_3mainValue【児童館】&#10;有形固定資産減価償却率">
          <a:extLst>
            <a:ext uri="{FF2B5EF4-FFF2-40B4-BE49-F238E27FC236}">
              <a16:creationId xmlns:a16="http://schemas.microsoft.com/office/drawing/2014/main" id="{2EED1988-6799-4A0F-B5A7-8229A9CA5BF8}"/>
            </a:ext>
          </a:extLst>
        </xdr:cNvPr>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382F24C0-1117-44A7-91B3-CAD8C01AD4E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56DB9C85-E1D4-48D4-A58F-319EED09905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9DBDB8F6-2263-411B-8E90-6AE1106F665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1007C5B9-C8E6-4A37-8A4C-31B8BCE908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2296E2F8-12CA-404A-9D94-1DDACCA1AE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8A82551C-6F9A-45D1-B0F7-6F28B1C312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9C18BCD2-792A-45AE-A66D-F2CC5EE325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F1F622E5-9231-4AE7-AEE3-22BB23DFE23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AC1988F4-39EF-41C1-9CE8-8D9C28ED72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2EF95DA7-2788-4E8A-A2E5-E9B4BCD0EE5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7F401E1A-2181-4735-AB38-098048DAE0F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E0C73EED-6695-4E08-BD2B-FA74F24C1FC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785D99A9-91BE-402F-9CB1-49401777D0E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23588577-B1A1-4599-B52B-5A2E0181296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28B2E4AE-C522-4588-9A1B-9458163770D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C69DB27D-D0E2-496C-810B-0C6875CEFA6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EA2C7392-3BF2-470F-B9A2-8300111A9EA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F3B279CB-5080-4C5E-BFA6-B71B5FB2885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1788043F-E542-4519-B6FB-23A9DD55CB8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44D9D75A-D1E7-4A77-8588-38279621FA8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0B8E6715-26A5-4B0B-B0A0-8878E903311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92380934-3FE1-49F0-87B7-A05879032A5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5AE8DC7F-F880-4CB2-82F7-512566DAD83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EB54DE07-9B5F-40E8-87F8-7F22B720BC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a:extLst>
            <a:ext uri="{FF2B5EF4-FFF2-40B4-BE49-F238E27FC236}">
              <a16:creationId xmlns:a16="http://schemas.microsoft.com/office/drawing/2014/main" id="{53D25281-D007-4576-8867-027ADC169A5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a:extLst>
            <a:ext uri="{FF2B5EF4-FFF2-40B4-BE49-F238E27FC236}">
              <a16:creationId xmlns:a16="http://schemas.microsoft.com/office/drawing/2014/main" id="{0113BE31-A33A-4D50-91FE-FDA9768DF7F4}"/>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a:extLst>
            <a:ext uri="{FF2B5EF4-FFF2-40B4-BE49-F238E27FC236}">
              <a16:creationId xmlns:a16="http://schemas.microsoft.com/office/drawing/2014/main" id="{CB57CD23-2674-4F3F-B9D3-66808FF8FF69}"/>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a:extLst>
            <a:ext uri="{FF2B5EF4-FFF2-40B4-BE49-F238E27FC236}">
              <a16:creationId xmlns:a16="http://schemas.microsoft.com/office/drawing/2014/main" id="{6D00CCB7-87D0-4F69-A41E-0CD0F4B4CE08}"/>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a:extLst>
            <a:ext uri="{FF2B5EF4-FFF2-40B4-BE49-F238E27FC236}">
              <a16:creationId xmlns:a16="http://schemas.microsoft.com/office/drawing/2014/main" id="{3A3936A5-A766-4AEC-8657-18DB57C7592A}"/>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a:extLst>
            <a:ext uri="{FF2B5EF4-FFF2-40B4-BE49-F238E27FC236}">
              <a16:creationId xmlns:a16="http://schemas.microsoft.com/office/drawing/2014/main" id="{686B0183-623F-4BF5-966C-CBA0A2075C2A}"/>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a:extLst>
            <a:ext uri="{FF2B5EF4-FFF2-40B4-BE49-F238E27FC236}">
              <a16:creationId xmlns:a16="http://schemas.microsoft.com/office/drawing/2014/main" id="{6C594DCA-C984-4378-97C2-3764F98719EA}"/>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a:extLst>
            <a:ext uri="{FF2B5EF4-FFF2-40B4-BE49-F238E27FC236}">
              <a16:creationId xmlns:a16="http://schemas.microsoft.com/office/drawing/2014/main" id="{2EEAA756-3320-4B4C-B615-DD7A383382BF}"/>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a:extLst>
            <a:ext uri="{FF2B5EF4-FFF2-40B4-BE49-F238E27FC236}">
              <a16:creationId xmlns:a16="http://schemas.microsoft.com/office/drawing/2014/main" id="{4C72F817-39F7-4207-8BF2-35AB1ADC8F3A}"/>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a:extLst>
            <a:ext uri="{FF2B5EF4-FFF2-40B4-BE49-F238E27FC236}">
              <a16:creationId xmlns:a16="http://schemas.microsoft.com/office/drawing/2014/main" id="{D13D7AC2-9D33-42A7-AA9E-A8F3EF20BB8F}"/>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a:extLst>
            <a:ext uri="{FF2B5EF4-FFF2-40B4-BE49-F238E27FC236}">
              <a16:creationId xmlns:a16="http://schemas.microsoft.com/office/drawing/2014/main" id="{E738218B-E730-451A-B98D-0921E94BA457}"/>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43B0771-4DCA-41BC-8311-3BBCFBF0FE2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37349D99-9D2B-4D97-8254-A47F87668C4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6CE8E742-D0B0-40EB-A06C-FA8175BD8B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93264864-8ECA-425E-99F7-A233B038A2A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3A0B9160-59E0-496B-95D8-A79840AB39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754" name="楕円 753">
          <a:extLst>
            <a:ext uri="{FF2B5EF4-FFF2-40B4-BE49-F238E27FC236}">
              <a16:creationId xmlns:a16="http://schemas.microsoft.com/office/drawing/2014/main" id="{27B7EE56-881E-4859-9EFD-B1E4C85EFA92}"/>
            </a:ext>
          </a:extLst>
        </xdr:cNvPr>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755" name="【児童館】&#10;一人当たり面積該当値テキスト">
          <a:extLst>
            <a:ext uri="{FF2B5EF4-FFF2-40B4-BE49-F238E27FC236}">
              <a16:creationId xmlns:a16="http://schemas.microsoft.com/office/drawing/2014/main" id="{94200580-2C0D-4FD5-9B8C-650D4BD98250}"/>
            </a:ext>
          </a:extLst>
        </xdr:cNvPr>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756" name="楕円 755">
          <a:extLst>
            <a:ext uri="{FF2B5EF4-FFF2-40B4-BE49-F238E27FC236}">
              <a16:creationId xmlns:a16="http://schemas.microsoft.com/office/drawing/2014/main" id="{E4A6953F-0AE6-497B-8B1C-754FB9630B36}"/>
            </a:ext>
          </a:extLst>
        </xdr:cNvPr>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757" name="直線コネクタ 756">
          <a:extLst>
            <a:ext uri="{FF2B5EF4-FFF2-40B4-BE49-F238E27FC236}">
              <a16:creationId xmlns:a16="http://schemas.microsoft.com/office/drawing/2014/main" id="{FB8E2481-25BB-489D-9C1C-D6BAA4352BDC}"/>
            </a:ext>
          </a:extLst>
        </xdr:cNvPr>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758" name="楕円 757">
          <a:extLst>
            <a:ext uri="{FF2B5EF4-FFF2-40B4-BE49-F238E27FC236}">
              <a16:creationId xmlns:a16="http://schemas.microsoft.com/office/drawing/2014/main" id="{0D7AD152-5D00-449D-AF29-DA7E6E8CD6BF}"/>
            </a:ext>
          </a:extLst>
        </xdr:cNvPr>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759" name="直線コネクタ 758">
          <a:extLst>
            <a:ext uri="{FF2B5EF4-FFF2-40B4-BE49-F238E27FC236}">
              <a16:creationId xmlns:a16="http://schemas.microsoft.com/office/drawing/2014/main" id="{CF2E39DD-F4CF-4218-B11D-5763189D8782}"/>
            </a:ext>
          </a:extLst>
        </xdr:cNvPr>
        <xdr:cNvCxnSpPr/>
      </xdr:nvCxnSpPr>
      <xdr:spPr>
        <a:xfrm>
          <a:off x="20434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36286</xdr:rowOff>
    </xdr:from>
    <xdr:to>
      <xdr:col>102</xdr:col>
      <xdr:colOff>165100</xdr:colOff>
      <xdr:row>86</xdr:row>
      <xdr:rowOff>137886</xdr:rowOff>
    </xdr:to>
    <xdr:sp macro="" textlink="">
      <xdr:nvSpPr>
        <xdr:cNvPr id="760" name="楕円 759">
          <a:extLst>
            <a:ext uri="{FF2B5EF4-FFF2-40B4-BE49-F238E27FC236}">
              <a16:creationId xmlns:a16="http://schemas.microsoft.com/office/drawing/2014/main" id="{035F0D6C-0159-4E81-B22F-2EAFE6D3E13A}"/>
            </a:ext>
          </a:extLst>
        </xdr:cNvPr>
        <xdr:cNvSpPr/>
      </xdr:nvSpPr>
      <xdr:spPr>
        <a:xfrm>
          <a:off x="19494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87086</xdr:rowOff>
    </xdr:from>
    <xdr:to>
      <xdr:col>107</xdr:col>
      <xdr:colOff>50800</xdr:colOff>
      <xdr:row>86</xdr:row>
      <xdr:rowOff>87086</xdr:rowOff>
    </xdr:to>
    <xdr:cxnSp macro="">
      <xdr:nvCxnSpPr>
        <xdr:cNvPr id="761" name="直線コネクタ 760">
          <a:extLst>
            <a:ext uri="{FF2B5EF4-FFF2-40B4-BE49-F238E27FC236}">
              <a16:creationId xmlns:a16="http://schemas.microsoft.com/office/drawing/2014/main" id="{FDAE27A2-A77B-4721-9210-7276AC74B4B2}"/>
            </a:ext>
          </a:extLst>
        </xdr:cNvPr>
        <xdr:cNvCxnSpPr/>
      </xdr:nvCxnSpPr>
      <xdr:spPr>
        <a:xfrm>
          <a:off x="19545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a:extLst>
            <a:ext uri="{FF2B5EF4-FFF2-40B4-BE49-F238E27FC236}">
              <a16:creationId xmlns:a16="http://schemas.microsoft.com/office/drawing/2014/main" id="{451DFE36-FCCD-4730-BC60-D447B8EE307F}"/>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3" name="n_2aveValue【児童館】&#10;一人当たり面積">
          <a:extLst>
            <a:ext uri="{FF2B5EF4-FFF2-40B4-BE49-F238E27FC236}">
              <a16:creationId xmlns:a16="http://schemas.microsoft.com/office/drawing/2014/main" id="{AB3F975E-B40D-4B29-8B3A-C1231FC6F9DE}"/>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a:extLst>
            <a:ext uri="{FF2B5EF4-FFF2-40B4-BE49-F238E27FC236}">
              <a16:creationId xmlns:a16="http://schemas.microsoft.com/office/drawing/2014/main" id="{B142225D-EEA3-4275-BC61-DD21D07B97A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765" name="n_1mainValue【児童館】&#10;一人当たり面積">
          <a:extLst>
            <a:ext uri="{FF2B5EF4-FFF2-40B4-BE49-F238E27FC236}">
              <a16:creationId xmlns:a16="http://schemas.microsoft.com/office/drawing/2014/main" id="{201336B1-E34F-4CE9-9918-783F70E63C80}"/>
            </a:ext>
          </a:extLst>
        </xdr:cNvPr>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766" name="n_2mainValue【児童館】&#10;一人当たり面積">
          <a:extLst>
            <a:ext uri="{FF2B5EF4-FFF2-40B4-BE49-F238E27FC236}">
              <a16:creationId xmlns:a16="http://schemas.microsoft.com/office/drawing/2014/main" id="{48726981-3951-4BB4-8182-AA804E923C06}"/>
            </a:ext>
          </a:extLst>
        </xdr:cNvPr>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129013</xdr:rowOff>
    </xdr:from>
    <xdr:ext cx="469744" cy="259045"/>
    <xdr:sp macro="" textlink="">
      <xdr:nvSpPr>
        <xdr:cNvPr id="767" name="n_3mainValue【児童館】&#10;一人当たり面積">
          <a:extLst>
            <a:ext uri="{FF2B5EF4-FFF2-40B4-BE49-F238E27FC236}">
              <a16:creationId xmlns:a16="http://schemas.microsoft.com/office/drawing/2014/main" id="{B5F7BF6B-FE46-4DED-B29E-B827F5A3FA63}"/>
            </a:ext>
          </a:extLst>
        </xdr:cNvPr>
        <xdr:cNvSpPr txBox="1"/>
      </xdr:nvSpPr>
      <xdr:spPr>
        <a:xfrm>
          <a:off x="19310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a:extLst>
            <a:ext uri="{FF2B5EF4-FFF2-40B4-BE49-F238E27FC236}">
              <a16:creationId xmlns:a16="http://schemas.microsoft.com/office/drawing/2014/main" id="{EBFEC22A-D42F-45A2-A374-4976952E0B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a:extLst>
            <a:ext uri="{FF2B5EF4-FFF2-40B4-BE49-F238E27FC236}">
              <a16:creationId xmlns:a16="http://schemas.microsoft.com/office/drawing/2014/main" id="{F6AFA726-4D35-4A25-8BF2-280B0468F3E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a:extLst>
            <a:ext uri="{FF2B5EF4-FFF2-40B4-BE49-F238E27FC236}">
              <a16:creationId xmlns:a16="http://schemas.microsoft.com/office/drawing/2014/main" id="{EC7ABF49-DED9-4C0D-B2FB-878B57E632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a:extLst>
            <a:ext uri="{FF2B5EF4-FFF2-40B4-BE49-F238E27FC236}">
              <a16:creationId xmlns:a16="http://schemas.microsoft.com/office/drawing/2014/main" id="{68360385-0DA7-4161-B56E-F12582A12D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a:extLst>
            <a:ext uri="{FF2B5EF4-FFF2-40B4-BE49-F238E27FC236}">
              <a16:creationId xmlns:a16="http://schemas.microsoft.com/office/drawing/2014/main" id="{E75AB507-BDCE-4B53-A5C5-51D786588E1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a:extLst>
            <a:ext uri="{FF2B5EF4-FFF2-40B4-BE49-F238E27FC236}">
              <a16:creationId xmlns:a16="http://schemas.microsoft.com/office/drawing/2014/main" id="{30CA6BFA-A11A-4B1C-9E50-6118D319B81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a:extLst>
            <a:ext uri="{FF2B5EF4-FFF2-40B4-BE49-F238E27FC236}">
              <a16:creationId xmlns:a16="http://schemas.microsoft.com/office/drawing/2014/main" id="{AA7C3A40-7C2B-4788-B4AA-A8C079D2AB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a:extLst>
            <a:ext uri="{FF2B5EF4-FFF2-40B4-BE49-F238E27FC236}">
              <a16:creationId xmlns:a16="http://schemas.microsoft.com/office/drawing/2014/main" id="{D64525CC-3352-4BEC-96A5-E26164F01ED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a:extLst>
            <a:ext uri="{FF2B5EF4-FFF2-40B4-BE49-F238E27FC236}">
              <a16:creationId xmlns:a16="http://schemas.microsoft.com/office/drawing/2014/main" id="{8D22DBA2-7085-49A0-BD16-7A547B6493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a:extLst>
            <a:ext uri="{FF2B5EF4-FFF2-40B4-BE49-F238E27FC236}">
              <a16:creationId xmlns:a16="http://schemas.microsoft.com/office/drawing/2014/main" id="{F0DBBA2F-B40A-444C-A116-F3F44418CD5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a:extLst>
            <a:ext uri="{FF2B5EF4-FFF2-40B4-BE49-F238E27FC236}">
              <a16:creationId xmlns:a16="http://schemas.microsoft.com/office/drawing/2014/main" id="{27A6B471-5D22-4B01-9F8C-BF901010356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a:extLst>
            <a:ext uri="{FF2B5EF4-FFF2-40B4-BE49-F238E27FC236}">
              <a16:creationId xmlns:a16="http://schemas.microsoft.com/office/drawing/2014/main" id="{58C21495-3EE7-4BC4-8233-87DDD94DB3C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a:extLst>
            <a:ext uri="{FF2B5EF4-FFF2-40B4-BE49-F238E27FC236}">
              <a16:creationId xmlns:a16="http://schemas.microsoft.com/office/drawing/2014/main" id="{10EBA9FD-47F3-4FC1-ABFC-B75D360D9EC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a:extLst>
            <a:ext uri="{FF2B5EF4-FFF2-40B4-BE49-F238E27FC236}">
              <a16:creationId xmlns:a16="http://schemas.microsoft.com/office/drawing/2014/main" id="{6EB778D3-A47E-4C32-9F2D-254B03348DA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a:extLst>
            <a:ext uri="{FF2B5EF4-FFF2-40B4-BE49-F238E27FC236}">
              <a16:creationId xmlns:a16="http://schemas.microsoft.com/office/drawing/2014/main" id="{23709B50-1600-43E9-A9A8-D1F72C055E5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a:extLst>
            <a:ext uri="{FF2B5EF4-FFF2-40B4-BE49-F238E27FC236}">
              <a16:creationId xmlns:a16="http://schemas.microsoft.com/office/drawing/2014/main" id="{009C07E4-60DD-4DC3-9FA1-184EBF1708F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a:extLst>
            <a:ext uri="{FF2B5EF4-FFF2-40B4-BE49-F238E27FC236}">
              <a16:creationId xmlns:a16="http://schemas.microsoft.com/office/drawing/2014/main" id="{00CA5606-0BCC-4AD6-8AE0-5EC301D6FC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a:extLst>
            <a:ext uri="{FF2B5EF4-FFF2-40B4-BE49-F238E27FC236}">
              <a16:creationId xmlns:a16="http://schemas.microsoft.com/office/drawing/2014/main" id="{DAF9B0EF-0574-48EC-96CD-0C7BD2C5824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a:extLst>
            <a:ext uri="{FF2B5EF4-FFF2-40B4-BE49-F238E27FC236}">
              <a16:creationId xmlns:a16="http://schemas.microsoft.com/office/drawing/2014/main" id="{57FEC927-AB1D-4FD3-8229-76A1F534890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a:extLst>
            <a:ext uri="{FF2B5EF4-FFF2-40B4-BE49-F238E27FC236}">
              <a16:creationId xmlns:a16="http://schemas.microsoft.com/office/drawing/2014/main" id="{E60CACF1-EFCE-43A6-938B-9C1010CFD10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a:extLst>
            <a:ext uri="{FF2B5EF4-FFF2-40B4-BE49-F238E27FC236}">
              <a16:creationId xmlns:a16="http://schemas.microsoft.com/office/drawing/2014/main" id="{6CFF1CF3-86C8-4800-A3B0-98752261ED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a:extLst>
            <a:ext uri="{FF2B5EF4-FFF2-40B4-BE49-F238E27FC236}">
              <a16:creationId xmlns:a16="http://schemas.microsoft.com/office/drawing/2014/main" id="{16D8EF2A-EAE9-4275-B818-FE9404901F3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a16="http://schemas.microsoft.com/office/drawing/2014/main" id="{61DC7418-D5DC-424E-B929-F2AE16AE25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a:extLst>
            <a:ext uri="{FF2B5EF4-FFF2-40B4-BE49-F238E27FC236}">
              <a16:creationId xmlns:a16="http://schemas.microsoft.com/office/drawing/2014/main" id="{C56AABFB-5C93-41AB-8592-BA8DC78B1A4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a:extLst>
            <a:ext uri="{FF2B5EF4-FFF2-40B4-BE49-F238E27FC236}">
              <a16:creationId xmlns:a16="http://schemas.microsoft.com/office/drawing/2014/main" id="{E4AC461D-9D81-4A35-AA97-7C34BE90DA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a:extLst>
            <a:ext uri="{FF2B5EF4-FFF2-40B4-BE49-F238E27FC236}">
              <a16:creationId xmlns:a16="http://schemas.microsoft.com/office/drawing/2014/main" id="{AF0EAC0A-CB9C-4D21-AE1F-EA6F7A49B418}"/>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a:extLst>
            <a:ext uri="{FF2B5EF4-FFF2-40B4-BE49-F238E27FC236}">
              <a16:creationId xmlns:a16="http://schemas.microsoft.com/office/drawing/2014/main" id="{F243C175-B107-4E87-9937-A32599B91E2D}"/>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a:extLst>
            <a:ext uri="{FF2B5EF4-FFF2-40B4-BE49-F238E27FC236}">
              <a16:creationId xmlns:a16="http://schemas.microsoft.com/office/drawing/2014/main" id="{41935116-27C7-40E8-99CD-7C47B5198AD3}"/>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a:extLst>
            <a:ext uri="{FF2B5EF4-FFF2-40B4-BE49-F238E27FC236}">
              <a16:creationId xmlns:a16="http://schemas.microsoft.com/office/drawing/2014/main" id="{9F6FF0F7-2515-4A40-A2E5-761F247C6E1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a:extLst>
            <a:ext uri="{FF2B5EF4-FFF2-40B4-BE49-F238E27FC236}">
              <a16:creationId xmlns:a16="http://schemas.microsoft.com/office/drawing/2014/main" id="{956608F3-1BDE-463B-9F1C-8C6E7DF355B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a:extLst>
            <a:ext uri="{FF2B5EF4-FFF2-40B4-BE49-F238E27FC236}">
              <a16:creationId xmlns:a16="http://schemas.microsoft.com/office/drawing/2014/main" id="{9FCF4F1C-FD58-47AB-B20D-33C8D209E129}"/>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a:extLst>
            <a:ext uri="{FF2B5EF4-FFF2-40B4-BE49-F238E27FC236}">
              <a16:creationId xmlns:a16="http://schemas.microsoft.com/office/drawing/2014/main" id="{168AFF3C-E1AA-4779-B8F5-E61E8CBFEF2B}"/>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a:extLst>
            <a:ext uri="{FF2B5EF4-FFF2-40B4-BE49-F238E27FC236}">
              <a16:creationId xmlns:a16="http://schemas.microsoft.com/office/drawing/2014/main" id="{31160B80-7DF4-48F9-9793-494C31D60588}"/>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a:extLst>
            <a:ext uri="{FF2B5EF4-FFF2-40B4-BE49-F238E27FC236}">
              <a16:creationId xmlns:a16="http://schemas.microsoft.com/office/drawing/2014/main" id="{20EC2ABD-CC58-47EE-AC0B-EA6570ACCC83}"/>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a:extLst>
            <a:ext uri="{FF2B5EF4-FFF2-40B4-BE49-F238E27FC236}">
              <a16:creationId xmlns:a16="http://schemas.microsoft.com/office/drawing/2014/main" id="{F70A5E29-EF3B-4EBC-A5D1-34444D28C32C}"/>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9AB391E5-5E63-4384-87A1-8C1691D8553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F5115110-92F1-4837-9E9E-9E56EF55BA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A06107DA-EDEF-4EAE-BBA3-0219F1B70E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4BD0F720-26D3-4BB1-9252-034C96ED47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B2031779-3143-4AF9-86A5-130458F0BF3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18869</xdr:rowOff>
    </xdr:from>
    <xdr:to>
      <xdr:col>85</xdr:col>
      <xdr:colOff>177800</xdr:colOff>
      <xdr:row>102</xdr:row>
      <xdr:rowOff>120469</xdr:rowOff>
    </xdr:to>
    <xdr:sp macro="" textlink="">
      <xdr:nvSpPr>
        <xdr:cNvPr id="808" name="楕円 807">
          <a:extLst>
            <a:ext uri="{FF2B5EF4-FFF2-40B4-BE49-F238E27FC236}">
              <a16:creationId xmlns:a16="http://schemas.microsoft.com/office/drawing/2014/main" id="{4EC81A21-58D5-43C0-A235-39016AC99619}"/>
            </a:ext>
          </a:extLst>
        </xdr:cNvPr>
        <xdr:cNvSpPr/>
      </xdr:nvSpPr>
      <xdr:spPr>
        <a:xfrm>
          <a:off x="162687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41746</xdr:rowOff>
    </xdr:from>
    <xdr:ext cx="405111" cy="259045"/>
    <xdr:sp macro="" textlink="">
      <xdr:nvSpPr>
        <xdr:cNvPr id="809" name="【公民館】&#10;有形固定資産減価償却率該当値テキスト">
          <a:extLst>
            <a:ext uri="{FF2B5EF4-FFF2-40B4-BE49-F238E27FC236}">
              <a16:creationId xmlns:a16="http://schemas.microsoft.com/office/drawing/2014/main" id="{13332F90-70C1-45A0-9325-0A44C7EF85CB}"/>
            </a:ext>
          </a:extLst>
        </xdr:cNvPr>
        <xdr:cNvSpPr txBox="1"/>
      </xdr:nvSpPr>
      <xdr:spPr>
        <a:xfrm>
          <a:off x="16357600"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102144</xdr:rowOff>
    </xdr:from>
    <xdr:to>
      <xdr:col>81</xdr:col>
      <xdr:colOff>101600</xdr:colOff>
      <xdr:row>103</xdr:row>
      <xdr:rowOff>32294</xdr:rowOff>
    </xdr:to>
    <xdr:sp macro="" textlink="">
      <xdr:nvSpPr>
        <xdr:cNvPr id="810" name="楕円 809">
          <a:extLst>
            <a:ext uri="{FF2B5EF4-FFF2-40B4-BE49-F238E27FC236}">
              <a16:creationId xmlns:a16="http://schemas.microsoft.com/office/drawing/2014/main" id="{F88DF3C2-E907-4EDE-B9C5-80D63574A122}"/>
            </a:ext>
          </a:extLst>
        </xdr:cNvPr>
        <xdr:cNvSpPr/>
      </xdr:nvSpPr>
      <xdr:spPr>
        <a:xfrm>
          <a:off x="15430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69669</xdr:rowOff>
    </xdr:from>
    <xdr:to>
      <xdr:col>85</xdr:col>
      <xdr:colOff>127000</xdr:colOff>
      <xdr:row>102</xdr:row>
      <xdr:rowOff>152944</xdr:rowOff>
    </xdr:to>
    <xdr:cxnSp macro="">
      <xdr:nvCxnSpPr>
        <xdr:cNvPr id="811" name="直線コネクタ 810">
          <a:extLst>
            <a:ext uri="{FF2B5EF4-FFF2-40B4-BE49-F238E27FC236}">
              <a16:creationId xmlns:a16="http://schemas.microsoft.com/office/drawing/2014/main" id="{FE822DA4-C5D8-48CB-85E1-21020C28A630}"/>
            </a:ext>
          </a:extLst>
        </xdr:cNvPr>
        <xdr:cNvCxnSpPr/>
      </xdr:nvCxnSpPr>
      <xdr:spPr>
        <a:xfrm flipV="1">
          <a:off x="15481300" y="17557569"/>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136434</xdr:rowOff>
    </xdr:from>
    <xdr:to>
      <xdr:col>76</xdr:col>
      <xdr:colOff>165100</xdr:colOff>
      <xdr:row>103</xdr:row>
      <xdr:rowOff>66584</xdr:rowOff>
    </xdr:to>
    <xdr:sp macro="" textlink="">
      <xdr:nvSpPr>
        <xdr:cNvPr id="812" name="楕円 811">
          <a:extLst>
            <a:ext uri="{FF2B5EF4-FFF2-40B4-BE49-F238E27FC236}">
              <a16:creationId xmlns:a16="http://schemas.microsoft.com/office/drawing/2014/main" id="{DBE47073-1F7D-47A3-9F90-EC26FCB77581}"/>
            </a:ext>
          </a:extLst>
        </xdr:cNvPr>
        <xdr:cNvSpPr/>
      </xdr:nvSpPr>
      <xdr:spPr>
        <a:xfrm>
          <a:off x="14541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152944</xdr:rowOff>
    </xdr:from>
    <xdr:to>
      <xdr:col>81</xdr:col>
      <xdr:colOff>50800</xdr:colOff>
      <xdr:row>103</xdr:row>
      <xdr:rowOff>15784</xdr:rowOff>
    </xdr:to>
    <xdr:cxnSp macro="">
      <xdr:nvCxnSpPr>
        <xdr:cNvPr id="813" name="直線コネクタ 812">
          <a:extLst>
            <a:ext uri="{FF2B5EF4-FFF2-40B4-BE49-F238E27FC236}">
              <a16:creationId xmlns:a16="http://schemas.microsoft.com/office/drawing/2014/main" id="{3D4A637F-4342-494A-BA34-79DE14CA2502}"/>
            </a:ext>
          </a:extLst>
        </xdr:cNvPr>
        <xdr:cNvCxnSpPr/>
      </xdr:nvCxnSpPr>
      <xdr:spPr>
        <a:xfrm flipV="1">
          <a:off x="14592300" y="17640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85816</xdr:rowOff>
    </xdr:from>
    <xdr:to>
      <xdr:col>72</xdr:col>
      <xdr:colOff>38100</xdr:colOff>
      <xdr:row>103</xdr:row>
      <xdr:rowOff>15966</xdr:rowOff>
    </xdr:to>
    <xdr:sp macro="" textlink="">
      <xdr:nvSpPr>
        <xdr:cNvPr id="814" name="楕円 813">
          <a:extLst>
            <a:ext uri="{FF2B5EF4-FFF2-40B4-BE49-F238E27FC236}">
              <a16:creationId xmlns:a16="http://schemas.microsoft.com/office/drawing/2014/main" id="{A7F96A29-2671-4D36-96AB-E525AAA1309B}"/>
            </a:ext>
          </a:extLst>
        </xdr:cNvPr>
        <xdr:cNvSpPr/>
      </xdr:nvSpPr>
      <xdr:spPr>
        <a:xfrm>
          <a:off x="13652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136616</xdr:rowOff>
    </xdr:from>
    <xdr:to>
      <xdr:col>76</xdr:col>
      <xdr:colOff>114300</xdr:colOff>
      <xdr:row>103</xdr:row>
      <xdr:rowOff>15784</xdr:rowOff>
    </xdr:to>
    <xdr:cxnSp macro="">
      <xdr:nvCxnSpPr>
        <xdr:cNvPr id="815" name="直線コネクタ 814">
          <a:extLst>
            <a:ext uri="{FF2B5EF4-FFF2-40B4-BE49-F238E27FC236}">
              <a16:creationId xmlns:a16="http://schemas.microsoft.com/office/drawing/2014/main" id="{DF6B909A-6EE5-4BC8-85D7-52FE1FEA8F60}"/>
            </a:ext>
          </a:extLst>
        </xdr:cNvPr>
        <xdr:cNvCxnSpPr/>
      </xdr:nvCxnSpPr>
      <xdr:spPr>
        <a:xfrm>
          <a:off x="13703300" y="1762451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a:extLst>
            <a:ext uri="{FF2B5EF4-FFF2-40B4-BE49-F238E27FC236}">
              <a16:creationId xmlns:a16="http://schemas.microsoft.com/office/drawing/2014/main" id="{786D1F7A-6A69-4DDB-B4B8-58E1775BAC16}"/>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a:extLst>
            <a:ext uri="{FF2B5EF4-FFF2-40B4-BE49-F238E27FC236}">
              <a16:creationId xmlns:a16="http://schemas.microsoft.com/office/drawing/2014/main" id="{16CBCAB7-0B2C-4DCD-935F-F4DB307EB0ED}"/>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a:extLst>
            <a:ext uri="{FF2B5EF4-FFF2-40B4-BE49-F238E27FC236}">
              <a16:creationId xmlns:a16="http://schemas.microsoft.com/office/drawing/2014/main" id="{39B5FBF4-40B7-4C90-ADDF-0DA8A4E04C09}"/>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48821</xdr:rowOff>
    </xdr:from>
    <xdr:ext cx="405111" cy="259045"/>
    <xdr:sp macro="" textlink="">
      <xdr:nvSpPr>
        <xdr:cNvPr id="819" name="n_1mainValue【公民館】&#10;有形固定資産減価償却率">
          <a:extLst>
            <a:ext uri="{FF2B5EF4-FFF2-40B4-BE49-F238E27FC236}">
              <a16:creationId xmlns:a16="http://schemas.microsoft.com/office/drawing/2014/main" id="{C2353661-2EFC-4EF4-89F9-14CAFDC43CE3}"/>
            </a:ext>
          </a:extLst>
        </xdr:cNvPr>
        <xdr:cNvSpPr txBox="1"/>
      </xdr:nvSpPr>
      <xdr:spPr>
        <a:xfrm>
          <a:off x="152660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83111</xdr:rowOff>
    </xdr:from>
    <xdr:ext cx="405111" cy="259045"/>
    <xdr:sp macro="" textlink="">
      <xdr:nvSpPr>
        <xdr:cNvPr id="820" name="n_2mainValue【公民館】&#10;有形固定資産減価償却率">
          <a:extLst>
            <a:ext uri="{FF2B5EF4-FFF2-40B4-BE49-F238E27FC236}">
              <a16:creationId xmlns:a16="http://schemas.microsoft.com/office/drawing/2014/main" id="{6B34745F-1BBF-47AC-917E-CAFBF9378D06}"/>
            </a:ext>
          </a:extLst>
        </xdr:cNvPr>
        <xdr:cNvSpPr txBox="1"/>
      </xdr:nvSpPr>
      <xdr:spPr>
        <a:xfrm>
          <a:off x="14389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32493</xdr:rowOff>
    </xdr:from>
    <xdr:ext cx="405111" cy="259045"/>
    <xdr:sp macro="" textlink="">
      <xdr:nvSpPr>
        <xdr:cNvPr id="821" name="n_3mainValue【公民館】&#10;有形固定資産減価償却率">
          <a:extLst>
            <a:ext uri="{FF2B5EF4-FFF2-40B4-BE49-F238E27FC236}">
              <a16:creationId xmlns:a16="http://schemas.microsoft.com/office/drawing/2014/main" id="{DEB0EE69-75FD-4DE6-BDB3-908D47B8AE66}"/>
            </a:ext>
          </a:extLst>
        </xdr:cNvPr>
        <xdr:cNvSpPr txBox="1"/>
      </xdr:nvSpPr>
      <xdr:spPr>
        <a:xfrm>
          <a:off x="13500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a16="http://schemas.microsoft.com/office/drawing/2014/main" id="{3A158545-AC10-4ACF-A02A-9810B70C5FA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a16="http://schemas.microsoft.com/office/drawing/2014/main" id="{937AEB78-5654-4F5A-B238-A70D809B4C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a16="http://schemas.microsoft.com/office/drawing/2014/main" id="{DE0CF61A-978E-4A9E-A0DB-A856023AD8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a16="http://schemas.microsoft.com/office/drawing/2014/main" id="{CA9C755F-CB30-45F7-B14C-EC2E569E44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a16="http://schemas.microsoft.com/office/drawing/2014/main" id="{7498C2CA-A047-430F-A306-66FE66E052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a16="http://schemas.microsoft.com/office/drawing/2014/main" id="{BE4CA746-7BF7-4557-B519-B08EED14D1E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a16="http://schemas.microsoft.com/office/drawing/2014/main" id="{17293145-EE95-4748-B7AE-8CD0BFC579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a16="http://schemas.microsoft.com/office/drawing/2014/main" id="{8178B593-5E47-4AFF-9204-034D33BF2E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a16="http://schemas.microsoft.com/office/drawing/2014/main" id="{18AAC81A-06A8-4C7E-B1A9-7E325A7620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a16="http://schemas.microsoft.com/office/drawing/2014/main" id="{D5E667DA-C4A3-41E8-980B-53637EDB6D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a:extLst>
            <a:ext uri="{FF2B5EF4-FFF2-40B4-BE49-F238E27FC236}">
              <a16:creationId xmlns:a16="http://schemas.microsoft.com/office/drawing/2014/main" id="{9EA099DF-C7D9-4E2E-BA37-5B6C74FFC24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id="{E3BD0985-182E-43D9-AD5E-4FA5AB1A9F0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a:extLst>
            <a:ext uri="{FF2B5EF4-FFF2-40B4-BE49-F238E27FC236}">
              <a16:creationId xmlns:a16="http://schemas.microsoft.com/office/drawing/2014/main" id="{124062CB-0FBB-4427-8C4A-3D98AB516A3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a:extLst>
            <a:ext uri="{FF2B5EF4-FFF2-40B4-BE49-F238E27FC236}">
              <a16:creationId xmlns:a16="http://schemas.microsoft.com/office/drawing/2014/main" id="{1C3971B1-D962-4A55-854A-54129F8C0E0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a:extLst>
            <a:ext uri="{FF2B5EF4-FFF2-40B4-BE49-F238E27FC236}">
              <a16:creationId xmlns:a16="http://schemas.microsoft.com/office/drawing/2014/main" id="{8A913D9C-FDFF-46AF-B59F-8EC7044A63B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a:extLst>
            <a:ext uri="{FF2B5EF4-FFF2-40B4-BE49-F238E27FC236}">
              <a16:creationId xmlns:a16="http://schemas.microsoft.com/office/drawing/2014/main" id="{E67680EF-4329-40BF-B500-F77392E6E5B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a:extLst>
            <a:ext uri="{FF2B5EF4-FFF2-40B4-BE49-F238E27FC236}">
              <a16:creationId xmlns:a16="http://schemas.microsoft.com/office/drawing/2014/main" id="{68133E91-182C-4D54-8C17-7BB2B9FDCA0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a:extLst>
            <a:ext uri="{FF2B5EF4-FFF2-40B4-BE49-F238E27FC236}">
              <a16:creationId xmlns:a16="http://schemas.microsoft.com/office/drawing/2014/main" id="{B88BD127-9F40-441E-98F4-A63772C8BB9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a:extLst>
            <a:ext uri="{FF2B5EF4-FFF2-40B4-BE49-F238E27FC236}">
              <a16:creationId xmlns:a16="http://schemas.microsoft.com/office/drawing/2014/main" id="{5438BBA3-6B8C-45D4-B152-0ED7062C2C4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a:extLst>
            <a:ext uri="{FF2B5EF4-FFF2-40B4-BE49-F238E27FC236}">
              <a16:creationId xmlns:a16="http://schemas.microsoft.com/office/drawing/2014/main" id="{3B0C6117-3704-4223-8EBE-D1790DA03E5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a:extLst>
            <a:ext uri="{FF2B5EF4-FFF2-40B4-BE49-F238E27FC236}">
              <a16:creationId xmlns:a16="http://schemas.microsoft.com/office/drawing/2014/main" id="{93B375CF-E07E-4507-BBE8-46291DF6D05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a:extLst>
            <a:ext uri="{FF2B5EF4-FFF2-40B4-BE49-F238E27FC236}">
              <a16:creationId xmlns:a16="http://schemas.microsoft.com/office/drawing/2014/main" id="{B50BB95D-C8DB-436E-8229-A2AE06626E0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a:extLst>
            <a:ext uri="{FF2B5EF4-FFF2-40B4-BE49-F238E27FC236}">
              <a16:creationId xmlns:a16="http://schemas.microsoft.com/office/drawing/2014/main" id="{D592DD3C-58A0-4842-9FAF-76894674B4C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a:extLst>
            <a:ext uri="{FF2B5EF4-FFF2-40B4-BE49-F238E27FC236}">
              <a16:creationId xmlns:a16="http://schemas.microsoft.com/office/drawing/2014/main" id="{A4AD149D-B758-4C28-8DF7-73705431F7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a:extLst>
            <a:ext uri="{FF2B5EF4-FFF2-40B4-BE49-F238E27FC236}">
              <a16:creationId xmlns:a16="http://schemas.microsoft.com/office/drawing/2014/main" id="{4B6B32D4-F1B1-4132-AF02-8C54B791A97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a:extLst>
            <a:ext uri="{FF2B5EF4-FFF2-40B4-BE49-F238E27FC236}">
              <a16:creationId xmlns:a16="http://schemas.microsoft.com/office/drawing/2014/main" id="{9709497B-E2B8-4881-90E0-AFB019368E7A}"/>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a:extLst>
            <a:ext uri="{FF2B5EF4-FFF2-40B4-BE49-F238E27FC236}">
              <a16:creationId xmlns:a16="http://schemas.microsoft.com/office/drawing/2014/main" id="{E2A81DD8-3CA1-4F54-A474-CA417E2828DA}"/>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a:extLst>
            <a:ext uri="{FF2B5EF4-FFF2-40B4-BE49-F238E27FC236}">
              <a16:creationId xmlns:a16="http://schemas.microsoft.com/office/drawing/2014/main" id="{6B26DF3E-454A-4FCE-ACF3-E1D0D4840818}"/>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a:extLst>
            <a:ext uri="{FF2B5EF4-FFF2-40B4-BE49-F238E27FC236}">
              <a16:creationId xmlns:a16="http://schemas.microsoft.com/office/drawing/2014/main" id="{812CFE25-E010-4EC0-A0BD-0B299CCE1C23}"/>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a:extLst>
            <a:ext uri="{FF2B5EF4-FFF2-40B4-BE49-F238E27FC236}">
              <a16:creationId xmlns:a16="http://schemas.microsoft.com/office/drawing/2014/main" id="{6A870C1F-BE20-4754-BC29-45AAF08A8102}"/>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52" name="【公民館】&#10;一人当たり面積平均値テキスト">
          <a:extLst>
            <a:ext uri="{FF2B5EF4-FFF2-40B4-BE49-F238E27FC236}">
              <a16:creationId xmlns:a16="http://schemas.microsoft.com/office/drawing/2014/main" id="{D80E1864-ACE6-4DCF-829F-4FAED08E2113}"/>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a:extLst>
            <a:ext uri="{FF2B5EF4-FFF2-40B4-BE49-F238E27FC236}">
              <a16:creationId xmlns:a16="http://schemas.microsoft.com/office/drawing/2014/main" id="{6545E87D-6425-478A-8D4D-EE646CE66F85}"/>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a:extLst>
            <a:ext uri="{FF2B5EF4-FFF2-40B4-BE49-F238E27FC236}">
              <a16:creationId xmlns:a16="http://schemas.microsoft.com/office/drawing/2014/main" id="{BC91014C-FFEB-4D18-9D18-FE0AFC392104}"/>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a:extLst>
            <a:ext uri="{FF2B5EF4-FFF2-40B4-BE49-F238E27FC236}">
              <a16:creationId xmlns:a16="http://schemas.microsoft.com/office/drawing/2014/main" id="{24BB6717-75DF-45BA-AC6C-FFE3858B9D2A}"/>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a:extLst>
            <a:ext uri="{FF2B5EF4-FFF2-40B4-BE49-F238E27FC236}">
              <a16:creationId xmlns:a16="http://schemas.microsoft.com/office/drawing/2014/main" id="{13787D22-337C-4733-A834-D7350542BDB4}"/>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B61BDBDC-22BC-42D1-BC48-A3B41C96BC4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47C40659-D175-48E0-A912-C280119D3E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BF004DE5-72BA-45D1-AF98-A232EC23E4A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97E5B3A1-06A1-4D38-A56E-1F01C195D2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959AFC16-69A6-4649-9AF4-C32EC0930E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62" name="楕円 861">
          <a:extLst>
            <a:ext uri="{FF2B5EF4-FFF2-40B4-BE49-F238E27FC236}">
              <a16:creationId xmlns:a16="http://schemas.microsoft.com/office/drawing/2014/main" id="{FB04EDCC-8B98-416D-835B-1931405A4D32}"/>
            </a:ext>
          </a:extLst>
        </xdr:cNvPr>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8726</xdr:rowOff>
    </xdr:from>
    <xdr:ext cx="469744" cy="259045"/>
    <xdr:sp macro="" textlink="">
      <xdr:nvSpPr>
        <xdr:cNvPr id="863" name="【公民館】&#10;一人当たり面積該当値テキスト">
          <a:extLst>
            <a:ext uri="{FF2B5EF4-FFF2-40B4-BE49-F238E27FC236}">
              <a16:creationId xmlns:a16="http://schemas.microsoft.com/office/drawing/2014/main" id="{DA32ACE1-A590-485B-BA32-A1FB664F80F9}"/>
            </a:ext>
          </a:extLst>
        </xdr:cNvPr>
        <xdr:cNvSpPr txBox="1"/>
      </xdr:nvSpPr>
      <xdr:spPr>
        <a:xfrm>
          <a:off x="22199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35198</xdr:rowOff>
    </xdr:from>
    <xdr:to>
      <xdr:col>112</xdr:col>
      <xdr:colOff>38100</xdr:colOff>
      <xdr:row>107</xdr:row>
      <xdr:rowOff>136798</xdr:rowOff>
    </xdr:to>
    <xdr:sp macro="" textlink="">
      <xdr:nvSpPr>
        <xdr:cNvPr id="864" name="楕円 863">
          <a:extLst>
            <a:ext uri="{FF2B5EF4-FFF2-40B4-BE49-F238E27FC236}">
              <a16:creationId xmlns:a16="http://schemas.microsoft.com/office/drawing/2014/main" id="{EA52DB40-9CB6-423E-B083-3FED2445D8C1}"/>
            </a:ext>
          </a:extLst>
        </xdr:cNvPr>
        <xdr:cNvSpPr/>
      </xdr:nvSpPr>
      <xdr:spPr>
        <a:xfrm>
          <a:off x="2127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85998</xdr:rowOff>
    </xdr:to>
    <xdr:cxnSp macro="">
      <xdr:nvCxnSpPr>
        <xdr:cNvPr id="865" name="直線コネクタ 864">
          <a:extLst>
            <a:ext uri="{FF2B5EF4-FFF2-40B4-BE49-F238E27FC236}">
              <a16:creationId xmlns:a16="http://schemas.microsoft.com/office/drawing/2014/main" id="{95310DB5-18D9-4122-962F-080CC3E81F2F}"/>
            </a:ext>
          </a:extLst>
        </xdr:cNvPr>
        <xdr:cNvCxnSpPr/>
      </xdr:nvCxnSpPr>
      <xdr:spPr>
        <a:xfrm flipV="1">
          <a:off x="21323300" y="1842624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38463</xdr:rowOff>
    </xdr:from>
    <xdr:to>
      <xdr:col>107</xdr:col>
      <xdr:colOff>101600</xdr:colOff>
      <xdr:row>107</xdr:row>
      <xdr:rowOff>140063</xdr:rowOff>
    </xdr:to>
    <xdr:sp macro="" textlink="">
      <xdr:nvSpPr>
        <xdr:cNvPr id="866" name="楕円 865">
          <a:extLst>
            <a:ext uri="{FF2B5EF4-FFF2-40B4-BE49-F238E27FC236}">
              <a16:creationId xmlns:a16="http://schemas.microsoft.com/office/drawing/2014/main" id="{F2890FB1-B49B-4499-A200-F46F25D44D12}"/>
            </a:ext>
          </a:extLst>
        </xdr:cNvPr>
        <xdr:cNvSpPr/>
      </xdr:nvSpPr>
      <xdr:spPr>
        <a:xfrm>
          <a:off x="20383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85998</xdr:rowOff>
    </xdr:from>
    <xdr:to>
      <xdr:col>111</xdr:col>
      <xdr:colOff>177800</xdr:colOff>
      <xdr:row>107</xdr:row>
      <xdr:rowOff>89263</xdr:rowOff>
    </xdr:to>
    <xdr:cxnSp macro="">
      <xdr:nvCxnSpPr>
        <xdr:cNvPr id="867" name="直線コネクタ 866">
          <a:extLst>
            <a:ext uri="{FF2B5EF4-FFF2-40B4-BE49-F238E27FC236}">
              <a16:creationId xmlns:a16="http://schemas.microsoft.com/office/drawing/2014/main" id="{376BA94C-4335-4FBA-8669-D4B7314560C9}"/>
            </a:ext>
          </a:extLst>
        </xdr:cNvPr>
        <xdr:cNvCxnSpPr/>
      </xdr:nvCxnSpPr>
      <xdr:spPr>
        <a:xfrm flipV="1">
          <a:off x="20434300" y="184311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77651</xdr:rowOff>
    </xdr:from>
    <xdr:to>
      <xdr:col>102</xdr:col>
      <xdr:colOff>165100</xdr:colOff>
      <xdr:row>108</xdr:row>
      <xdr:rowOff>7801</xdr:rowOff>
    </xdr:to>
    <xdr:sp macro="" textlink="">
      <xdr:nvSpPr>
        <xdr:cNvPr id="868" name="楕円 867">
          <a:extLst>
            <a:ext uri="{FF2B5EF4-FFF2-40B4-BE49-F238E27FC236}">
              <a16:creationId xmlns:a16="http://schemas.microsoft.com/office/drawing/2014/main" id="{17021C05-8E57-4BE7-ABDB-5CE15DBF5AD8}"/>
            </a:ext>
          </a:extLst>
        </xdr:cNvPr>
        <xdr:cNvSpPr/>
      </xdr:nvSpPr>
      <xdr:spPr>
        <a:xfrm>
          <a:off x="19494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89263</xdr:rowOff>
    </xdr:from>
    <xdr:to>
      <xdr:col>107</xdr:col>
      <xdr:colOff>50800</xdr:colOff>
      <xdr:row>107</xdr:row>
      <xdr:rowOff>128451</xdr:rowOff>
    </xdr:to>
    <xdr:cxnSp macro="">
      <xdr:nvCxnSpPr>
        <xdr:cNvPr id="869" name="直線コネクタ 868">
          <a:extLst>
            <a:ext uri="{FF2B5EF4-FFF2-40B4-BE49-F238E27FC236}">
              <a16:creationId xmlns:a16="http://schemas.microsoft.com/office/drawing/2014/main" id="{2115FEE5-3160-4671-AC6C-0C4151E494DA}"/>
            </a:ext>
          </a:extLst>
        </xdr:cNvPr>
        <xdr:cNvCxnSpPr/>
      </xdr:nvCxnSpPr>
      <xdr:spPr>
        <a:xfrm flipV="1">
          <a:off x="19545300" y="184344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70" name="n_1aveValue【公民館】&#10;一人当たり面積">
          <a:extLst>
            <a:ext uri="{FF2B5EF4-FFF2-40B4-BE49-F238E27FC236}">
              <a16:creationId xmlns:a16="http://schemas.microsoft.com/office/drawing/2014/main" id="{710B9694-6071-40DB-9E8F-77905BF71E3D}"/>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71" name="n_2aveValue【公民館】&#10;一人当たり面積">
          <a:extLst>
            <a:ext uri="{FF2B5EF4-FFF2-40B4-BE49-F238E27FC236}">
              <a16:creationId xmlns:a16="http://schemas.microsoft.com/office/drawing/2014/main" id="{74DCAD99-4BFE-46A9-971B-77E6E94F9F4B}"/>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72" name="n_3aveValue【公民館】&#10;一人当たり面積">
          <a:extLst>
            <a:ext uri="{FF2B5EF4-FFF2-40B4-BE49-F238E27FC236}">
              <a16:creationId xmlns:a16="http://schemas.microsoft.com/office/drawing/2014/main" id="{D5BE980F-3BA8-41C1-805C-60D8EFE53801}"/>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127925</xdr:rowOff>
    </xdr:from>
    <xdr:ext cx="469744" cy="259045"/>
    <xdr:sp macro="" textlink="">
      <xdr:nvSpPr>
        <xdr:cNvPr id="873" name="n_1mainValue【公民館】&#10;一人当たり面積">
          <a:extLst>
            <a:ext uri="{FF2B5EF4-FFF2-40B4-BE49-F238E27FC236}">
              <a16:creationId xmlns:a16="http://schemas.microsoft.com/office/drawing/2014/main" id="{18F86E21-DDD6-4BBE-A49D-B5D675ECF059}"/>
            </a:ext>
          </a:extLst>
        </xdr:cNvPr>
        <xdr:cNvSpPr txBox="1"/>
      </xdr:nvSpPr>
      <xdr:spPr>
        <a:xfrm>
          <a:off x="210757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131190</xdr:rowOff>
    </xdr:from>
    <xdr:ext cx="469744" cy="259045"/>
    <xdr:sp macro="" textlink="">
      <xdr:nvSpPr>
        <xdr:cNvPr id="874" name="n_2mainValue【公民館】&#10;一人当たり面積">
          <a:extLst>
            <a:ext uri="{FF2B5EF4-FFF2-40B4-BE49-F238E27FC236}">
              <a16:creationId xmlns:a16="http://schemas.microsoft.com/office/drawing/2014/main" id="{93AC037E-8CB9-4642-8704-AD5B87E922C4}"/>
            </a:ext>
          </a:extLst>
        </xdr:cNvPr>
        <xdr:cNvSpPr txBox="1"/>
      </xdr:nvSpPr>
      <xdr:spPr>
        <a:xfrm>
          <a:off x="20199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170378</xdr:rowOff>
    </xdr:from>
    <xdr:ext cx="469744" cy="259045"/>
    <xdr:sp macro="" textlink="">
      <xdr:nvSpPr>
        <xdr:cNvPr id="875" name="n_3mainValue【公民館】&#10;一人当たり面積">
          <a:extLst>
            <a:ext uri="{FF2B5EF4-FFF2-40B4-BE49-F238E27FC236}">
              <a16:creationId xmlns:a16="http://schemas.microsoft.com/office/drawing/2014/main" id="{132AA89A-9BFA-4A18-A4F2-1781A77F756D}"/>
            </a:ext>
          </a:extLst>
        </xdr:cNvPr>
        <xdr:cNvSpPr txBox="1"/>
      </xdr:nvSpPr>
      <xdr:spPr>
        <a:xfrm>
          <a:off x="19310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a:extLst>
            <a:ext uri="{FF2B5EF4-FFF2-40B4-BE49-F238E27FC236}">
              <a16:creationId xmlns:a16="http://schemas.microsoft.com/office/drawing/2014/main" id="{3403ED54-727B-466E-9797-9D42D7AAAC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a:extLst>
            <a:ext uri="{FF2B5EF4-FFF2-40B4-BE49-F238E27FC236}">
              <a16:creationId xmlns:a16="http://schemas.microsoft.com/office/drawing/2014/main" id="{2578CD05-00C8-4232-95A6-277F88CB5B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a:extLst>
            <a:ext uri="{FF2B5EF4-FFF2-40B4-BE49-F238E27FC236}">
              <a16:creationId xmlns:a16="http://schemas.microsoft.com/office/drawing/2014/main" id="{5CD2E8A7-11AC-45A8-9AA3-E0B373DBBB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道路や橋りょうについては、類似団体内平均値よりも低い水準</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あり、新規建設や改修など</a:t>
          </a:r>
          <a:r>
            <a:rPr lang="ja-JP" altLang="en-US" sz="1100">
              <a:solidFill>
                <a:schemeClr val="dk1"/>
              </a:solidFill>
              <a:effectLst/>
              <a:latin typeface="+mn-lt"/>
              <a:ea typeface="+mn-ea"/>
              <a:cs typeface="+mn-cs"/>
            </a:rPr>
            <a:t>早めに</a:t>
          </a:r>
          <a:r>
            <a:rPr lang="ja-JP" altLang="ja-JP" sz="1100">
              <a:solidFill>
                <a:schemeClr val="dk1"/>
              </a:solidFill>
              <a:effectLst/>
              <a:latin typeface="+mn-lt"/>
              <a:ea typeface="+mn-ea"/>
              <a:cs typeface="+mn-cs"/>
            </a:rPr>
            <a:t>老朽化対策に取り組んでいると言える。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港湾・漁港においては、湯江漁港、大三東漁港といった比較的大きな漁港の減価償却率が低いこと、また、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年度から令和元年度にかけて</a:t>
          </a:r>
          <a:r>
            <a:rPr lang="ja-JP" altLang="ja-JP" sz="1100">
              <a:solidFill>
                <a:schemeClr val="dk1"/>
              </a:solidFill>
              <a:effectLst/>
              <a:latin typeface="+mn-lt"/>
              <a:ea typeface="+mn-ea"/>
              <a:cs typeface="+mn-cs"/>
            </a:rPr>
            <a:t>実施した三会漁港海岸保全事業の影響により全体の減価償却率が低い。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保育所の減価償却率が極端に高いのは、施設の民営化を進めたことで個別施設計画</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将来廃止する</a:t>
          </a:r>
          <a:r>
            <a:rPr lang="ja-JP" altLang="en-US" sz="1100">
              <a:solidFill>
                <a:schemeClr val="dk1"/>
              </a:solidFill>
              <a:effectLst/>
              <a:latin typeface="+mn-lt"/>
              <a:ea typeface="+mn-ea"/>
              <a:cs typeface="+mn-cs"/>
            </a:rPr>
            <a:t>方針の</a:t>
          </a:r>
          <a:r>
            <a:rPr lang="ja-JP" altLang="ja-JP" sz="1100">
              <a:solidFill>
                <a:schemeClr val="dk1"/>
              </a:solidFill>
              <a:effectLst/>
              <a:latin typeface="+mn-lt"/>
              <a:ea typeface="+mn-ea"/>
              <a:cs typeface="+mn-cs"/>
            </a:rPr>
            <a:t>施設が残ったためである。児童館についても個別施設計画上</a:t>
          </a:r>
          <a:r>
            <a:rPr lang="ja-JP" altLang="en-US" sz="1100">
              <a:solidFill>
                <a:schemeClr val="dk1"/>
              </a:solidFill>
              <a:effectLst/>
              <a:latin typeface="+mn-lt"/>
              <a:ea typeface="+mn-ea"/>
              <a:cs typeface="+mn-cs"/>
            </a:rPr>
            <a:t>将来</a:t>
          </a:r>
          <a:r>
            <a:rPr lang="ja-JP" altLang="ja-JP" sz="1100">
              <a:solidFill>
                <a:schemeClr val="dk1"/>
              </a:solidFill>
              <a:effectLst/>
              <a:latin typeface="+mn-lt"/>
              <a:ea typeface="+mn-ea"/>
              <a:cs typeface="+mn-cs"/>
            </a:rPr>
            <a:t>廃止する施設である。なお、保育所と児童館の資産額は</a:t>
          </a:r>
          <a:r>
            <a:rPr lang="ja-JP" altLang="en-US" sz="1100">
              <a:solidFill>
                <a:schemeClr val="dk1"/>
              </a:solidFill>
              <a:effectLst/>
              <a:latin typeface="+mn-lt"/>
              <a:ea typeface="+mn-ea"/>
              <a:cs typeface="+mn-cs"/>
            </a:rPr>
            <a:t>比較的</a:t>
          </a:r>
          <a:r>
            <a:rPr lang="ja-JP" altLang="ja-JP" sz="1100">
              <a:solidFill>
                <a:schemeClr val="dk1"/>
              </a:solidFill>
              <a:effectLst/>
              <a:latin typeface="+mn-lt"/>
              <a:ea typeface="+mn-ea"/>
              <a:cs typeface="+mn-cs"/>
            </a:rPr>
            <a:t>少ないため、全体の減価償却率にほとんど影響はない。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8C6787-E988-475F-9999-9A7998E200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54983E-7C8D-44D1-94CF-B9B9588845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B9C9AA-C871-4782-8590-165E9E4268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5EA8D6-C3DC-4D93-AA27-F228F22C2E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BE7636-3673-4714-8DF7-1EA9C461E1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A97598-9AE8-4A25-AF44-729127BBEB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362D05-7650-4A08-A814-D35DE8A2CB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769560-E0F0-490E-A036-EF720220D7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937FAC-888A-4740-9441-6CEFCDD6CD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7FC73F-99C3-4B2F-9D12-E78251619A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45,384
44,979
82.97
23,345,399
23,038,663
269,597
11,385,969
21,429,448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DDF2BE-F2B0-4981-91C1-98206BB6722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A18D02-B6D5-4678-8FEC-65F69B5AD8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8D791E-516A-4D4B-9232-1F3461A4CD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9240F8-D870-4A28-A43F-B38E7D6718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6E4EB2-6FF0-4A0A-918E-D185C2229F3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EA8A1A4-15F5-47A4-82D5-8F10E8D7835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DAD723-8B81-429A-B453-53831C89DB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3A0312-134E-4B61-B0F6-9C8C8EFF72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EC66FF-A4DC-4CA7-8ED4-6A9F21A4A6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7291DF-F795-45B6-A58E-7F0E074B41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CE8661-9338-4874-A451-CCBF1CBBC3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99FB32-6E16-4964-95C7-0954AFEEDC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5CCEC2-AEF4-4586-A933-088EAB9339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0635D3-C883-4E20-B8D9-A7C4273091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CC7EA8-E0CC-4F3D-B924-85D94AE56BE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EF27C9-7BFD-41E7-9670-508BE03FA8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6A886C-9A13-4A8A-93D5-FD650E6318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6807A8-A24F-429A-8EC6-C843FEC5F21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7EC35D9-447A-46CA-BC1F-3EB8BB63D6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75178BA-D1C1-4029-85D6-8175CEF014E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6858C23-2F70-4E48-B0D1-7BD1121D1D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34E546A-DBF1-41F6-9D35-E161F75E0A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CA76BCB-7C90-4F35-BDEA-FBFA7D76242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780094C-30E9-43FA-A1F5-1665140B91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66679DE-A59C-4B95-9FDA-4BCCC8266C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E2B1B9E-AAB8-44EF-98B9-1BFEF0989B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7B3D1EA-FC47-4B16-AF26-8F5A81CCF0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C119CA2-39B5-4F08-9683-B42539056D8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83E1B06-D232-4616-811B-C49B7B0B99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D4A2262-5EA6-4376-9C6C-D0E93F788C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53E22DE9-35E7-46D8-9336-FAAA2E2634C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DBE190BF-61E7-4C7A-9207-1F3866A3EEBF}"/>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A739022D-4FD8-4529-95A7-B91F22D9F0B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5926E9FA-A688-458F-9A7B-7DE74779E6B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44442147-DAF4-4138-A5CA-5C7F594395A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E3A582C3-5255-4C25-B192-8C3DB690189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8CF85299-09BB-4995-A6F1-62FB606F4A8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E8A247B3-5FFE-451F-987C-C7C1B76EEDF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A4F54E62-9FE4-4793-AE95-DB8E5C2EB2D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A2541125-673C-478C-9A10-57BB50D7285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FA0F04D-860D-4E08-84F1-0D19E458B33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EB31C56D-44B4-4D1A-9DE5-530DCD7D29D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D2898E27-640E-42F6-B22D-3AE57C5C9B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E6E8B1B2-D477-4458-9DB2-BCFBB02EF1F9}"/>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4D909621-95F5-4150-8FB7-FE8A079CED3E}"/>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D0BED897-B888-41C5-ADC1-1486AE4809D2}"/>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D06EA14F-BC05-45FD-93A4-10467A374C4C}"/>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6CC78121-BDE0-410D-8E1C-EDC58787E258}"/>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498C662B-21B1-4138-A372-58D1C3075096}"/>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6595692C-BC68-4AEF-873E-C982DECAA626}"/>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65607952-B12B-46A0-A654-864D69AE5767}"/>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B683AB48-670E-439D-9C0B-19BFB566E76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E8A617B6-4DA4-46C1-8D59-3C7287B1896B}"/>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B3681D3-5965-4B51-83D0-48809DBE75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5F1C1A0-CD53-47F6-BEEE-1FD10C5B35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655A5D7-AEB5-4D4C-B253-B5A7BA4560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E288058-1BB3-4E3E-8F88-41909F58E7F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0A0363-6873-4700-BFAD-4CCE80FB3F2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0" name="楕円 69">
          <a:extLst>
            <a:ext uri="{FF2B5EF4-FFF2-40B4-BE49-F238E27FC236}">
              <a16:creationId xmlns:a16="http://schemas.microsoft.com/office/drawing/2014/main" id="{BF8AB0E8-BF2E-4A87-9BA4-7B633103F291}"/>
            </a:ext>
          </a:extLst>
        </xdr:cNvPr>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25417</xdr:rowOff>
    </xdr:from>
    <xdr:ext cx="405111" cy="259045"/>
    <xdr:sp macro="" textlink="">
      <xdr:nvSpPr>
        <xdr:cNvPr id="71" name="【図書館】&#10;有形固定資産減価償却率該当値テキスト">
          <a:extLst>
            <a:ext uri="{FF2B5EF4-FFF2-40B4-BE49-F238E27FC236}">
              <a16:creationId xmlns:a16="http://schemas.microsoft.com/office/drawing/2014/main" id="{45DFBDAA-3DD7-4554-9275-AF89FF61199D}"/>
            </a:ext>
          </a:extLst>
        </xdr:cNvPr>
        <xdr:cNvSpPr txBox="1"/>
      </xdr:nvSpPr>
      <xdr:spPr>
        <a:xfrm>
          <a:off x="4673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31750</xdr:rowOff>
    </xdr:from>
    <xdr:to>
      <xdr:col>20</xdr:col>
      <xdr:colOff>38100</xdr:colOff>
      <xdr:row>37</xdr:row>
      <xdr:rowOff>133350</xdr:rowOff>
    </xdr:to>
    <xdr:sp macro="" textlink="">
      <xdr:nvSpPr>
        <xdr:cNvPr id="72" name="楕円 71">
          <a:extLst>
            <a:ext uri="{FF2B5EF4-FFF2-40B4-BE49-F238E27FC236}">
              <a16:creationId xmlns:a16="http://schemas.microsoft.com/office/drawing/2014/main" id="{AA6BFBE2-89B0-4D31-880F-D1CDB3900C06}"/>
            </a:ext>
          </a:extLst>
        </xdr:cNvPr>
        <xdr:cNvSpPr/>
      </xdr:nvSpPr>
      <xdr:spPr>
        <a:xfrm>
          <a:off x="3746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82550</xdr:rowOff>
    </xdr:to>
    <xdr:cxnSp macro="">
      <xdr:nvCxnSpPr>
        <xdr:cNvPr id="73" name="直線コネクタ 72">
          <a:extLst>
            <a:ext uri="{FF2B5EF4-FFF2-40B4-BE49-F238E27FC236}">
              <a16:creationId xmlns:a16="http://schemas.microsoft.com/office/drawing/2014/main" id="{A73CE72C-501A-4A88-AB9C-4794D19B388C}"/>
            </a:ext>
          </a:extLst>
        </xdr:cNvPr>
        <xdr:cNvCxnSpPr/>
      </xdr:nvCxnSpPr>
      <xdr:spPr>
        <a:xfrm flipV="1">
          <a:off x="3797300" y="639699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57150</xdr:rowOff>
    </xdr:from>
    <xdr:to>
      <xdr:col>15</xdr:col>
      <xdr:colOff>101600</xdr:colOff>
      <xdr:row>37</xdr:row>
      <xdr:rowOff>158750</xdr:rowOff>
    </xdr:to>
    <xdr:sp macro="" textlink="">
      <xdr:nvSpPr>
        <xdr:cNvPr id="74" name="楕円 73">
          <a:extLst>
            <a:ext uri="{FF2B5EF4-FFF2-40B4-BE49-F238E27FC236}">
              <a16:creationId xmlns:a16="http://schemas.microsoft.com/office/drawing/2014/main" id="{B9B8398C-7547-42BB-A0AA-8958B9221047}"/>
            </a:ext>
          </a:extLst>
        </xdr:cNvPr>
        <xdr:cNvSpPr/>
      </xdr:nvSpPr>
      <xdr:spPr>
        <a:xfrm>
          <a:off x="2857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82550</xdr:rowOff>
    </xdr:from>
    <xdr:to>
      <xdr:col>19</xdr:col>
      <xdr:colOff>177800</xdr:colOff>
      <xdr:row>37</xdr:row>
      <xdr:rowOff>107950</xdr:rowOff>
    </xdr:to>
    <xdr:cxnSp macro="">
      <xdr:nvCxnSpPr>
        <xdr:cNvPr id="75" name="直線コネクタ 74">
          <a:extLst>
            <a:ext uri="{FF2B5EF4-FFF2-40B4-BE49-F238E27FC236}">
              <a16:creationId xmlns:a16="http://schemas.microsoft.com/office/drawing/2014/main" id="{9101192A-C6A6-4861-8418-A5550E85335F}"/>
            </a:ext>
          </a:extLst>
        </xdr:cNvPr>
        <xdr:cNvCxnSpPr/>
      </xdr:nvCxnSpPr>
      <xdr:spPr>
        <a:xfrm flipV="1">
          <a:off x="29083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104140</xdr:rowOff>
    </xdr:from>
    <xdr:to>
      <xdr:col>10</xdr:col>
      <xdr:colOff>165100</xdr:colOff>
      <xdr:row>38</xdr:row>
      <xdr:rowOff>34290</xdr:rowOff>
    </xdr:to>
    <xdr:sp macro="" textlink="">
      <xdr:nvSpPr>
        <xdr:cNvPr id="76" name="楕円 75">
          <a:extLst>
            <a:ext uri="{FF2B5EF4-FFF2-40B4-BE49-F238E27FC236}">
              <a16:creationId xmlns:a16="http://schemas.microsoft.com/office/drawing/2014/main" id="{08A724F4-4837-4741-9F8B-77FFA7C95D28}"/>
            </a:ext>
          </a:extLst>
        </xdr:cNvPr>
        <xdr:cNvSpPr/>
      </xdr:nvSpPr>
      <xdr:spPr>
        <a:xfrm>
          <a:off x="1968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107950</xdr:rowOff>
    </xdr:from>
    <xdr:to>
      <xdr:col>15</xdr:col>
      <xdr:colOff>50800</xdr:colOff>
      <xdr:row>37</xdr:row>
      <xdr:rowOff>154940</xdr:rowOff>
    </xdr:to>
    <xdr:cxnSp macro="">
      <xdr:nvCxnSpPr>
        <xdr:cNvPr id="77" name="直線コネクタ 76">
          <a:extLst>
            <a:ext uri="{FF2B5EF4-FFF2-40B4-BE49-F238E27FC236}">
              <a16:creationId xmlns:a16="http://schemas.microsoft.com/office/drawing/2014/main" id="{EFD67739-F767-44DB-A873-C0791534B566}"/>
            </a:ext>
          </a:extLst>
        </xdr:cNvPr>
        <xdr:cNvCxnSpPr/>
      </xdr:nvCxnSpPr>
      <xdr:spPr>
        <a:xfrm flipV="1">
          <a:off x="2019300" y="645160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id="{500E7FBB-173A-4341-8563-F7448B44F192}"/>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id="{8F791448-3CF5-4A44-B761-6371B19D1BE0}"/>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a16="http://schemas.microsoft.com/office/drawing/2014/main" id="{0FB8C255-ADCD-49DB-865A-4668B13E4775}"/>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149877</xdr:rowOff>
    </xdr:from>
    <xdr:ext cx="405111" cy="259045"/>
    <xdr:sp macro="" textlink="">
      <xdr:nvSpPr>
        <xdr:cNvPr id="81" name="n_1mainValue【図書館】&#10;有形固定資産減価償却率">
          <a:extLst>
            <a:ext uri="{FF2B5EF4-FFF2-40B4-BE49-F238E27FC236}">
              <a16:creationId xmlns:a16="http://schemas.microsoft.com/office/drawing/2014/main" id="{0C2489AD-C333-42B9-B28A-4E6881D09473}"/>
            </a:ext>
          </a:extLst>
        </xdr:cNvPr>
        <xdr:cNvSpPr txBox="1"/>
      </xdr:nvSpPr>
      <xdr:spPr>
        <a:xfrm>
          <a:off x="358204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mainValue【図書館】&#10;有形固定資産減価償却率">
          <a:extLst>
            <a:ext uri="{FF2B5EF4-FFF2-40B4-BE49-F238E27FC236}">
              <a16:creationId xmlns:a16="http://schemas.microsoft.com/office/drawing/2014/main" id="{8FDD3BF9-F9C2-47B5-A004-4FD1F13A5ECA}"/>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50817</xdr:rowOff>
    </xdr:from>
    <xdr:ext cx="405111" cy="259045"/>
    <xdr:sp macro="" textlink="">
      <xdr:nvSpPr>
        <xdr:cNvPr id="83" name="n_3mainValue【図書館】&#10;有形固定資産減価償却率">
          <a:extLst>
            <a:ext uri="{FF2B5EF4-FFF2-40B4-BE49-F238E27FC236}">
              <a16:creationId xmlns:a16="http://schemas.microsoft.com/office/drawing/2014/main" id="{0C3F8411-094F-4D01-9977-F5F906884786}"/>
            </a:ext>
          </a:extLst>
        </xdr:cNvPr>
        <xdr:cNvSpPr txBox="1"/>
      </xdr:nvSpPr>
      <xdr:spPr>
        <a:xfrm>
          <a:off x="1816744" y="6223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F3167717-0875-4240-AF0B-4EB1F9D4F5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834DBAE-DF38-42AC-911E-C7ECA7546F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AB7F1E0F-3F2F-4F64-BFEC-EA831A5DB4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310C5CDE-7622-49FF-81C2-E420BD7CFF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8EA0E25C-1BDA-4FA3-B19F-7A5DA36CBD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FB05D72E-A130-4D80-BA4D-AFC2D9DB53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C313BF99-E562-492F-98CE-B3BB6E4E18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3A5C9043-6DA9-43E4-B8C2-1258B30AFD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6CBDA060-8ADD-4841-9147-46B69ADCD4A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BCAB0F69-DE95-45C1-B487-4841CDDF7B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02713E2C-DE14-4709-8304-BCEA8E47C201}"/>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CEEFDA41-B021-4549-A360-704ED1FC3A41}"/>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286CD478-0EFA-40F2-8D86-A046C8834C0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9F796289-1155-434A-8710-5D15468A263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1CF712FD-107C-4914-91D7-3CFA586305B2}"/>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DE99A2E7-6B22-46DD-A3CF-49E412F08EC9}"/>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B5731B57-7A65-43D5-81B1-50299914D14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684FFCF8-88D6-4B69-8A62-90A083D2673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2BAE588F-564F-46FB-9787-8F40B9FDE2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80B133D1-C87B-4D5F-B9B3-8855F9824B87}"/>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1B481C6A-D031-49D7-A820-572D953AA96C}"/>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D439AA86-095E-45A2-8DA3-A58301F8D791}"/>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CECFB070-ABCC-4D3B-A2E4-78F0B952C4BE}"/>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6F0FB727-ECC2-4479-B66C-B751B5CC02ED}"/>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3BC7FBB0-2D93-4BB1-8091-0F0068D4A020}"/>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3E80C85C-827D-4802-8975-73440DD353F8}"/>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71B5DDCD-6892-403F-A86C-488088755DC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AAC14820-44D9-4C5C-A391-722C1E7E6936}"/>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A7869C66-309E-40C3-ADDE-56F6BE2B3642}"/>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023FE6E-1772-453D-9306-14E4C89B53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573B7E2-C535-4694-8BD3-2A5F7F7D25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D23A8D6A-E206-464E-83E3-53F95BC9FE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2155044-CF60-44E7-A931-630C7C4CED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6DD4CB0-7C1E-4DD7-9253-1C30CBAE0B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8" name="楕円 117">
          <a:extLst>
            <a:ext uri="{FF2B5EF4-FFF2-40B4-BE49-F238E27FC236}">
              <a16:creationId xmlns:a16="http://schemas.microsoft.com/office/drawing/2014/main" id="{DD66C5E9-A84E-4569-A8C7-7061C75B79E2}"/>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19" name="【図書館】&#10;一人当たり面積該当値テキスト">
          <a:extLst>
            <a:ext uri="{FF2B5EF4-FFF2-40B4-BE49-F238E27FC236}">
              <a16:creationId xmlns:a16="http://schemas.microsoft.com/office/drawing/2014/main" id="{83923854-CACD-4507-862A-E3EA1AC03CBC}"/>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0" name="楕円 119">
          <a:extLst>
            <a:ext uri="{FF2B5EF4-FFF2-40B4-BE49-F238E27FC236}">
              <a16:creationId xmlns:a16="http://schemas.microsoft.com/office/drawing/2014/main" id="{75CE38EA-A690-45BF-B5B4-4675FC6FA70F}"/>
            </a:ext>
          </a:extLst>
        </xdr:cNvPr>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161925</xdr:rowOff>
    </xdr:to>
    <xdr:cxnSp macro="">
      <xdr:nvCxnSpPr>
        <xdr:cNvPr id="121" name="直線コネクタ 120">
          <a:extLst>
            <a:ext uri="{FF2B5EF4-FFF2-40B4-BE49-F238E27FC236}">
              <a16:creationId xmlns:a16="http://schemas.microsoft.com/office/drawing/2014/main" id="{03EEA302-B4B6-4EED-8274-528E1CF63D78}"/>
            </a:ext>
          </a:extLst>
        </xdr:cNvPr>
        <xdr:cNvCxnSpPr/>
      </xdr:nvCxnSpPr>
      <xdr:spPr>
        <a:xfrm flipV="1">
          <a:off x="9639300" y="68427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22" name="楕円 121">
          <a:extLst>
            <a:ext uri="{FF2B5EF4-FFF2-40B4-BE49-F238E27FC236}">
              <a16:creationId xmlns:a16="http://schemas.microsoft.com/office/drawing/2014/main" id="{9BB976DB-5681-424A-B724-E7D6C49C70B1}"/>
            </a:ext>
          </a:extLst>
        </xdr:cNvPr>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23" name="直線コネクタ 122">
          <a:extLst>
            <a:ext uri="{FF2B5EF4-FFF2-40B4-BE49-F238E27FC236}">
              <a16:creationId xmlns:a16="http://schemas.microsoft.com/office/drawing/2014/main" id="{FB53BD1E-ADC8-4C6B-9B08-A941B2CB3CC2}"/>
            </a:ext>
          </a:extLst>
        </xdr:cNvPr>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24" name="楕円 123">
          <a:extLst>
            <a:ext uri="{FF2B5EF4-FFF2-40B4-BE49-F238E27FC236}">
              <a16:creationId xmlns:a16="http://schemas.microsoft.com/office/drawing/2014/main" id="{FA54331A-1C82-4578-B53B-7DE52A837716}"/>
            </a:ext>
          </a:extLst>
        </xdr:cNvPr>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161925</xdr:rowOff>
    </xdr:from>
    <xdr:to>
      <xdr:col>45</xdr:col>
      <xdr:colOff>177800</xdr:colOff>
      <xdr:row>39</xdr:row>
      <xdr:rowOff>161925</xdr:rowOff>
    </xdr:to>
    <xdr:cxnSp macro="">
      <xdr:nvCxnSpPr>
        <xdr:cNvPr id="125" name="直線コネクタ 124">
          <a:extLst>
            <a:ext uri="{FF2B5EF4-FFF2-40B4-BE49-F238E27FC236}">
              <a16:creationId xmlns:a16="http://schemas.microsoft.com/office/drawing/2014/main" id="{DA9FECB6-239D-4299-B36B-09579D691B4F}"/>
            </a:ext>
          </a:extLst>
        </xdr:cNvPr>
        <xdr:cNvCxnSpPr/>
      </xdr:nvCxnSpPr>
      <xdr:spPr>
        <a:xfrm>
          <a:off x="7861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id="{3F742DF2-F44A-45B2-9C07-6BA65F7A1382}"/>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id="{E35349E8-FAB2-4373-B817-EC597CB44998}"/>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a16="http://schemas.microsoft.com/office/drawing/2014/main" id="{370566DE-A744-44C9-8CC8-E69302F45D34}"/>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29" name="n_1mainValue【図書館】&#10;一人当たり面積">
          <a:extLst>
            <a:ext uri="{FF2B5EF4-FFF2-40B4-BE49-F238E27FC236}">
              <a16:creationId xmlns:a16="http://schemas.microsoft.com/office/drawing/2014/main" id="{974D9583-BF12-48A0-89F8-7362BB62163A}"/>
            </a:ext>
          </a:extLst>
        </xdr:cNvPr>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30" name="n_2mainValue【図書館】&#10;一人当たり面積">
          <a:extLst>
            <a:ext uri="{FF2B5EF4-FFF2-40B4-BE49-F238E27FC236}">
              <a16:creationId xmlns:a16="http://schemas.microsoft.com/office/drawing/2014/main" id="{DC456763-31B5-4D31-9F57-04702F8848BF}"/>
            </a:ext>
          </a:extLst>
        </xdr:cNvPr>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31" name="n_3mainValue【図書館】&#10;一人当たり面積">
          <a:extLst>
            <a:ext uri="{FF2B5EF4-FFF2-40B4-BE49-F238E27FC236}">
              <a16:creationId xmlns:a16="http://schemas.microsoft.com/office/drawing/2014/main" id="{53F62F21-A431-49A6-8076-50C9A8DDAD60}"/>
            </a:ext>
          </a:extLst>
        </xdr:cNvPr>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E05489D5-EBEB-45A6-BB05-5A9B2BFD1A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2670D18D-AD71-4C03-87B0-DA19E9F803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B74DD96B-6318-44E0-B40F-9B9E6ABA5C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66C3FEA1-05BD-46B7-9A8E-6A7BBA03B0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E63ADA34-F1ED-42DE-BD51-1C66A066F65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CCA43CA-665A-4A34-8957-596DFADED0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881D82B9-C744-48F2-B644-988428DC07E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9920DBC9-9D2D-4962-B709-9F5E27954E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BC0383B8-0CDB-4D4B-8A35-EF586A003A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B1A57F06-3E60-47E0-8891-669E9098DA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AF9595ED-D9B9-4768-94C8-6E92A91D83C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F707021-DF4D-4208-9AB4-3ACC36F5A02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36558F04-6F3D-4A96-8C30-12CAE5D110E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1EA3FD94-2DBA-4C10-897B-A834D10AC7E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B5D11968-5A19-4704-AEEF-EE0B9F7D877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B565C175-5FD6-4809-BC50-E0A1538AFD2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B26F2B85-30B6-4102-B39E-0EFD6EA5BEF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BB1FBBFA-4D34-4CC0-919D-0AC73C6D2E9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9F529560-F38D-4250-8757-E3A52BC1BA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E5A104F0-1B1F-4BDF-A895-A0D52FD8F0F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851B95D5-B6AF-4447-8D6A-D6127C7FF2A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494EB6D9-3762-4840-ABBB-F1CD2E2E684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6635DA70-B7F4-4B9B-BB18-33BFE58A9DA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EE87794E-FCB1-49AA-87DF-4898511A76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4A7952D2-A9E7-49C5-9017-D80968DCAD58}"/>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DA336538-EA71-4443-B690-E08D7E3D4523}"/>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030256C5-EEC0-461D-90E2-04560A11386B}"/>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E51F5B39-A824-435B-9688-223009360309}"/>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0D3E6E43-0389-42EF-9888-C6FD35B37513}"/>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2F0A929B-D17B-4FE5-9F21-00803DA9A45D}"/>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E1F72C91-5B2F-4F47-A257-3432E3139B75}"/>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AEFD0E2-E575-4D39-9C3A-03307B75FF06}"/>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7B8ECE82-41E4-4755-8852-DF69DA01F422}"/>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5FCF230C-F498-42F7-A41D-B729233AA7E2}"/>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BC4BC51-92BA-478E-8A31-EB63F0CAD2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7CA7598-467C-4BF0-A695-E6D1AB8FCF0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8E163E95-C5E6-45DD-AA85-816EC2C482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F579A8D-F953-4A31-B55F-1214225C81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B770B88-A196-4972-99BE-976AB3FB80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124460</xdr:rowOff>
    </xdr:from>
    <xdr:to>
      <xdr:col>24</xdr:col>
      <xdr:colOff>114300</xdr:colOff>
      <xdr:row>62</xdr:row>
      <xdr:rowOff>54610</xdr:rowOff>
    </xdr:to>
    <xdr:sp macro="" textlink="">
      <xdr:nvSpPr>
        <xdr:cNvPr id="171" name="楕円 170">
          <a:extLst>
            <a:ext uri="{FF2B5EF4-FFF2-40B4-BE49-F238E27FC236}">
              <a16:creationId xmlns:a16="http://schemas.microsoft.com/office/drawing/2014/main" id="{92080F48-01BB-4B01-9711-B6D2C3F3F618}"/>
            </a:ext>
          </a:extLst>
        </xdr:cNvPr>
        <xdr:cNvSpPr/>
      </xdr:nvSpPr>
      <xdr:spPr>
        <a:xfrm>
          <a:off x="4584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102887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4E2777D1-2C46-4436-87A0-3946D8DAF69E}"/>
            </a:ext>
          </a:extLst>
        </xdr:cNvPr>
        <xdr:cNvSpPr txBox="1"/>
      </xdr:nvSpPr>
      <xdr:spPr>
        <a:xfrm>
          <a:off x="4673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73" name="楕円 172">
          <a:extLst>
            <a:ext uri="{FF2B5EF4-FFF2-40B4-BE49-F238E27FC236}">
              <a16:creationId xmlns:a16="http://schemas.microsoft.com/office/drawing/2014/main" id="{CD9DE52E-550E-4A73-A948-466E8EDD287E}"/>
            </a:ext>
          </a:extLst>
        </xdr:cNvPr>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xdr:rowOff>
    </xdr:from>
    <xdr:to>
      <xdr:col>24</xdr:col>
      <xdr:colOff>63500</xdr:colOff>
      <xdr:row>62</xdr:row>
      <xdr:rowOff>80010</xdr:rowOff>
    </xdr:to>
    <xdr:cxnSp macro="">
      <xdr:nvCxnSpPr>
        <xdr:cNvPr id="174" name="直線コネクタ 173">
          <a:extLst>
            <a:ext uri="{FF2B5EF4-FFF2-40B4-BE49-F238E27FC236}">
              <a16:creationId xmlns:a16="http://schemas.microsoft.com/office/drawing/2014/main" id="{7BBBF828-A16D-49E5-A12F-A82010B35676}"/>
            </a:ext>
          </a:extLst>
        </xdr:cNvPr>
        <xdr:cNvCxnSpPr/>
      </xdr:nvCxnSpPr>
      <xdr:spPr>
        <a:xfrm flipV="1">
          <a:off x="3797300" y="106337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71120</xdr:rowOff>
    </xdr:from>
    <xdr:to>
      <xdr:col>15</xdr:col>
      <xdr:colOff>101600</xdr:colOff>
      <xdr:row>63</xdr:row>
      <xdr:rowOff>1270</xdr:rowOff>
    </xdr:to>
    <xdr:sp macro="" textlink="">
      <xdr:nvSpPr>
        <xdr:cNvPr id="175" name="楕円 174">
          <a:extLst>
            <a:ext uri="{FF2B5EF4-FFF2-40B4-BE49-F238E27FC236}">
              <a16:creationId xmlns:a16="http://schemas.microsoft.com/office/drawing/2014/main" id="{783E64DD-1911-4A81-B9E5-ABAFDE1EA4AF}"/>
            </a:ext>
          </a:extLst>
        </xdr:cNvPr>
        <xdr:cNvSpPr/>
      </xdr:nvSpPr>
      <xdr:spPr>
        <a:xfrm>
          <a:off x="2857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121920</xdr:rowOff>
    </xdr:to>
    <xdr:cxnSp macro="">
      <xdr:nvCxnSpPr>
        <xdr:cNvPr id="176" name="直線コネクタ 175">
          <a:extLst>
            <a:ext uri="{FF2B5EF4-FFF2-40B4-BE49-F238E27FC236}">
              <a16:creationId xmlns:a16="http://schemas.microsoft.com/office/drawing/2014/main" id="{68DA8FA6-A237-4C0B-BD3F-454F0D7E65D1}"/>
            </a:ext>
          </a:extLst>
        </xdr:cNvPr>
        <xdr:cNvCxnSpPr/>
      </xdr:nvCxnSpPr>
      <xdr:spPr>
        <a:xfrm flipV="1">
          <a:off x="2908300" y="10709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162560</xdr:rowOff>
    </xdr:from>
    <xdr:to>
      <xdr:col>10</xdr:col>
      <xdr:colOff>165100</xdr:colOff>
      <xdr:row>63</xdr:row>
      <xdr:rowOff>92710</xdr:rowOff>
    </xdr:to>
    <xdr:sp macro="" textlink="">
      <xdr:nvSpPr>
        <xdr:cNvPr id="177" name="楕円 176">
          <a:extLst>
            <a:ext uri="{FF2B5EF4-FFF2-40B4-BE49-F238E27FC236}">
              <a16:creationId xmlns:a16="http://schemas.microsoft.com/office/drawing/2014/main" id="{1298258D-7943-4817-943A-8D66C7320C8C}"/>
            </a:ext>
          </a:extLst>
        </xdr:cNvPr>
        <xdr:cNvSpPr/>
      </xdr:nvSpPr>
      <xdr:spPr>
        <a:xfrm>
          <a:off x="1968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121920</xdr:rowOff>
    </xdr:from>
    <xdr:to>
      <xdr:col>15</xdr:col>
      <xdr:colOff>50800</xdr:colOff>
      <xdr:row>63</xdr:row>
      <xdr:rowOff>41910</xdr:rowOff>
    </xdr:to>
    <xdr:cxnSp macro="">
      <xdr:nvCxnSpPr>
        <xdr:cNvPr id="178" name="直線コネクタ 177">
          <a:extLst>
            <a:ext uri="{FF2B5EF4-FFF2-40B4-BE49-F238E27FC236}">
              <a16:creationId xmlns:a16="http://schemas.microsoft.com/office/drawing/2014/main" id="{3F90D33F-932C-48DE-B3D9-1FAF580D630D}"/>
            </a:ext>
          </a:extLst>
        </xdr:cNvPr>
        <xdr:cNvCxnSpPr/>
      </xdr:nvCxnSpPr>
      <xdr:spPr>
        <a:xfrm flipV="1">
          <a:off x="2019300" y="10751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a:extLst>
            <a:ext uri="{FF2B5EF4-FFF2-40B4-BE49-F238E27FC236}">
              <a16:creationId xmlns:a16="http://schemas.microsoft.com/office/drawing/2014/main" id="{7CE03D11-D87A-43C4-AE47-71171F98EFCA}"/>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a:extLst>
            <a:ext uri="{FF2B5EF4-FFF2-40B4-BE49-F238E27FC236}">
              <a16:creationId xmlns:a16="http://schemas.microsoft.com/office/drawing/2014/main" id="{5E87FE80-F574-4866-B3BC-74BEC9DAAB62}"/>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a:extLst>
            <a:ext uri="{FF2B5EF4-FFF2-40B4-BE49-F238E27FC236}">
              <a16:creationId xmlns:a16="http://schemas.microsoft.com/office/drawing/2014/main" id="{19B86AD6-717E-46C2-859D-A0538FE9415B}"/>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182" name="n_1mainValue【体育館・プール】&#10;有形固定資産減価償却率">
          <a:extLst>
            <a:ext uri="{FF2B5EF4-FFF2-40B4-BE49-F238E27FC236}">
              <a16:creationId xmlns:a16="http://schemas.microsoft.com/office/drawing/2014/main" id="{1C51AE1D-6369-4F33-BBEA-5E2881CA6E0B}"/>
            </a:ext>
          </a:extLst>
        </xdr:cNvPr>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163847</xdr:rowOff>
    </xdr:from>
    <xdr:ext cx="405111" cy="259045"/>
    <xdr:sp macro="" textlink="">
      <xdr:nvSpPr>
        <xdr:cNvPr id="183" name="n_2mainValue【体育館・プール】&#10;有形固定資産減価償却率">
          <a:extLst>
            <a:ext uri="{FF2B5EF4-FFF2-40B4-BE49-F238E27FC236}">
              <a16:creationId xmlns:a16="http://schemas.microsoft.com/office/drawing/2014/main" id="{77A19062-A3F8-4421-AB28-996C86F50185}"/>
            </a:ext>
          </a:extLst>
        </xdr:cNvPr>
        <xdr:cNvSpPr txBox="1"/>
      </xdr:nvSpPr>
      <xdr:spPr>
        <a:xfrm>
          <a:off x="2705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83837</xdr:rowOff>
    </xdr:from>
    <xdr:ext cx="405111" cy="259045"/>
    <xdr:sp macro="" textlink="">
      <xdr:nvSpPr>
        <xdr:cNvPr id="184" name="n_3mainValue【体育館・プール】&#10;有形固定資産減価償却率">
          <a:extLst>
            <a:ext uri="{FF2B5EF4-FFF2-40B4-BE49-F238E27FC236}">
              <a16:creationId xmlns:a16="http://schemas.microsoft.com/office/drawing/2014/main" id="{CC795C7B-C6F5-4C17-998C-FF9DF1B66856}"/>
            </a:ext>
          </a:extLst>
        </xdr:cNvPr>
        <xdr:cNvSpPr txBox="1"/>
      </xdr:nvSpPr>
      <xdr:spPr>
        <a:xfrm>
          <a:off x="18167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0B5BC7D7-C27E-4E40-BB7F-26276CDB7CF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9DA4BDF4-BF19-45AC-8688-AE1BBF2C27A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A6A23256-65CE-451E-AEB5-3012A5A0F8F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E4BD247B-2502-40FC-9262-2CAFEC2DE9D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DAE9977C-DEB9-45E0-9AE8-BCF8584E4E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DC83350A-BFC6-4539-B6DD-D29D7404418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0EFB15B7-3DBC-47B9-B948-4212D7DB9F1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1C3F1206-DED2-44BB-98D5-D8CB079100E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FE3D5406-F4F4-4570-B0A4-940073DC12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5EE87FA3-CC1E-409E-BBB1-8CDB2D5D0B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5EF6D2D5-92C9-4459-9E0F-B5BD9E7155F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689E6663-8A24-4CD3-A9D9-D12E2CDFF57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A541F98C-506D-4A54-9DD8-3310CA68F4A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AD513EEE-1D5A-4DB0-BF77-667348B50E0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5D66987D-E5FE-47A0-8C51-28C9328C2EC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489DCF0E-3B0E-4DCE-9AD3-161DC8A8485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47E72D9A-D22B-4F54-88E1-705CCE3A688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D6950B18-C40E-4ED4-A4BE-FDB0F832438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50885753-D798-4A9A-BB9E-F98209F7D3D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23170724-9BF0-4F37-B4B7-D3C2E7C624A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94F9B93B-4FB4-4C7B-9A5A-EF89D126B6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DB3AFA4B-3435-40F3-B8B8-F7DEB05A8C5B}"/>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0E9B6AEC-E043-46C1-8FAC-34770B0A35EC}"/>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C7A2E615-42BE-4596-A487-825BB6F0903A}"/>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5854B3F6-6E31-45EA-A872-D9CF7485C6F4}"/>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DE307C84-587B-4028-AD0D-12BB39C73532}"/>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a:extLst>
            <a:ext uri="{FF2B5EF4-FFF2-40B4-BE49-F238E27FC236}">
              <a16:creationId xmlns:a16="http://schemas.microsoft.com/office/drawing/2014/main" id="{FC597AAA-9BA5-4DF8-9624-56C3EFE25EDD}"/>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72A74DC6-0810-460E-A64F-726F93F8187C}"/>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F7F75A30-732D-444A-BB00-BC83465BAC09}"/>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7A4D3993-796B-4BB5-8A75-C5AE72764FC6}"/>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05B2889E-F6C5-4FF1-B358-D07EDED9243F}"/>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95E46DA-35F0-43D6-8FF3-DA244626495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310F795-D118-4BA4-A98B-B65FB705CA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6D0522C-DE01-4CDC-95C9-11E63EB4F5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780C7471-33BA-4D56-A613-84CA604BBBC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6825FAA-10D8-40E3-BD20-EA4F6E9BF9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116078</xdr:rowOff>
    </xdr:from>
    <xdr:to>
      <xdr:col>55</xdr:col>
      <xdr:colOff>50800</xdr:colOff>
      <xdr:row>63</xdr:row>
      <xdr:rowOff>46228</xdr:rowOff>
    </xdr:to>
    <xdr:sp macro="" textlink="">
      <xdr:nvSpPr>
        <xdr:cNvPr id="221" name="楕円 220">
          <a:extLst>
            <a:ext uri="{FF2B5EF4-FFF2-40B4-BE49-F238E27FC236}">
              <a16:creationId xmlns:a16="http://schemas.microsoft.com/office/drawing/2014/main" id="{8C3FE356-F51E-4396-AD98-10535E87C885}"/>
            </a:ext>
          </a:extLst>
        </xdr:cNvPr>
        <xdr:cNvSpPr/>
      </xdr:nvSpPr>
      <xdr:spPr>
        <a:xfrm>
          <a:off x="104267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138955</xdr:rowOff>
    </xdr:from>
    <xdr:ext cx="469744" cy="259045"/>
    <xdr:sp macro="" textlink="">
      <xdr:nvSpPr>
        <xdr:cNvPr id="222" name="【体育館・プール】&#10;一人当たり面積該当値テキスト">
          <a:extLst>
            <a:ext uri="{FF2B5EF4-FFF2-40B4-BE49-F238E27FC236}">
              <a16:creationId xmlns:a16="http://schemas.microsoft.com/office/drawing/2014/main" id="{FB7ED0D3-7D28-4338-8755-F43073297F0D}"/>
            </a:ext>
          </a:extLst>
        </xdr:cNvPr>
        <xdr:cNvSpPr txBox="1"/>
      </xdr:nvSpPr>
      <xdr:spPr>
        <a:xfrm>
          <a:off x="10515600" y="1059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124308</xdr:rowOff>
    </xdr:from>
    <xdr:to>
      <xdr:col>50</xdr:col>
      <xdr:colOff>165100</xdr:colOff>
      <xdr:row>63</xdr:row>
      <xdr:rowOff>54458</xdr:rowOff>
    </xdr:to>
    <xdr:sp macro="" textlink="">
      <xdr:nvSpPr>
        <xdr:cNvPr id="223" name="楕円 222">
          <a:extLst>
            <a:ext uri="{FF2B5EF4-FFF2-40B4-BE49-F238E27FC236}">
              <a16:creationId xmlns:a16="http://schemas.microsoft.com/office/drawing/2014/main" id="{9A563287-23F0-4C87-8221-3B01EE7D2C56}"/>
            </a:ext>
          </a:extLst>
        </xdr:cNvPr>
        <xdr:cNvSpPr/>
      </xdr:nvSpPr>
      <xdr:spPr>
        <a:xfrm>
          <a:off x="9588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166878</xdr:rowOff>
    </xdr:from>
    <xdr:to>
      <xdr:col>55</xdr:col>
      <xdr:colOff>0</xdr:colOff>
      <xdr:row>63</xdr:row>
      <xdr:rowOff>3658</xdr:rowOff>
    </xdr:to>
    <xdr:cxnSp macro="">
      <xdr:nvCxnSpPr>
        <xdr:cNvPr id="224" name="直線コネクタ 223">
          <a:extLst>
            <a:ext uri="{FF2B5EF4-FFF2-40B4-BE49-F238E27FC236}">
              <a16:creationId xmlns:a16="http://schemas.microsoft.com/office/drawing/2014/main" id="{2AFB86FD-4992-45CA-A99F-A5B20447C20B}"/>
            </a:ext>
          </a:extLst>
        </xdr:cNvPr>
        <xdr:cNvCxnSpPr/>
      </xdr:nvCxnSpPr>
      <xdr:spPr>
        <a:xfrm flipV="1">
          <a:off x="9639300" y="10796778"/>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126136</xdr:rowOff>
    </xdr:from>
    <xdr:to>
      <xdr:col>46</xdr:col>
      <xdr:colOff>38100</xdr:colOff>
      <xdr:row>63</xdr:row>
      <xdr:rowOff>56286</xdr:rowOff>
    </xdr:to>
    <xdr:sp macro="" textlink="">
      <xdr:nvSpPr>
        <xdr:cNvPr id="225" name="楕円 224">
          <a:extLst>
            <a:ext uri="{FF2B5EF4-FFF2-40B4-BE49-F238E27FC236}">
              <a16:creationId xmlns:a16="http://schemas.microsoft.com/office/drawing/2014/main" id="{D5B6A830-D899-4E33-841C-7A0E4CB68F20}"/>
            </a:ext>
          </a:extLst>
        </xdr:cNvPr>
        <xdr:cNvSpPr/>
      </xdr:nvSpPr>
      <xdr:spPr>
        <a:xfrm>
          <a:off x="86995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3658</xdr:rowOff>
    </xdr:from>
    <xdr:to>
      <xdr:col>50</xdr:col>
      <xdr:colOff>114300</xdr:colOff>
      <xdr:row>63</xdr:row>
      <xdr:rowOff>5486</xdr:rowOff>
    </xdr:to>
    <xdr:cxnSp macro="">
      <xdr:nvCxnSpPr>
        <xdr:cNvPr id="226" name="直線コネクタ 225">
          <a:extLst>
            <a:ext uri="{FF2B5EF4-FFF2-40B4-BE49-F238E27FC236}">
              <a16:creationId xmlns:a16="http://schemas.microsoft.com/office/drawing/2014/main" id="{F204B9C4-F2F5-47FC-95A9-321C15678803}"/>
            </a:ext>
          </a:extLst>
        </xdr:cNvPr>
        <xdr:cNvCxnSpPr/>
      </xdr:nvCxnSpPr>
      <xdr:spPr>
        <a:xfrm flipV="1">
          <a:off x="8750300" y="1080500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40183</xdr:rowOff>
    </xdr:from>
    <xdr:to>
      <xdr:col>41</xdr:col>
      <xdr:colOff>101600</xdr:colOff>
      <xdr:row>63</xdr:row>
      <xdr:rowOff>141783</xdr:rowOff>
    </xdr:to>
    <xdr:sp macro="" textlink="">
      <xdr:nvSpPr>
        <xdr:cNvPr id="227" name="楕円 226">
          <a:extLst>
            <a:ext uri="{FF2B5EF4-FFF2-40B4-BE49-F238E27FC236}">
              <a16:creationId xmlns:a16="http://schemas.microsoft.com/office/drawing/2014/main" id="{5A20868E-754B-4613-9A95-40C01345EC4A}"/>
            </a:ext>
          </a:extLst>
        </xdr:cNvPr>
        <xdr:cNvSpPr/>
      </xdr:nvSpPr>
      <xdr:spPr>
        <a:xfrm>
          <a:off x="7810500" y="108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5486</xdr:rowOff>
    </xdr:from>
    <xdr:to>
      <xdr:col>45</xdr:col>
      <xdr:colOff>177800</xdr:colOff>
      <xdr:row>63</xdr:row>
      <xdr:rowOff>90983</xdr:rowOff>
    </xdr:to>
    <xdr:cxnSp macro="">
      <xdr:nvCxnSpPr>
        <xdr:cNvPr id="228" name="直線コネクタ 227">
          <a:extLst>
            <a:ext uri="{FF2B5EF4-FFF2-40B4-BE49-F238E27FC236}">
              <a16:creationId xmlns:a16="http://schemas.microsoft.com/office/drawing/2014/main" id="{13CE7FEF-021C-4F00-BD03-EECE555C471F}"/>
            </a:ext>
          </a:extLst>
        </xdr:cNvPr>
        <xdr:cNvCxnSpPr/>
      </xdr:nvCxnSpPr>
      <xdr:spPr>
        <a:xfrm flipV="1">
          <a:off x="7861300" y="10806836"/>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a:extLst>
            <a:ext uri="{FF2B5EF4-FFF2-40B4-BE49-F238E27FC236}">
              <a16:creationId xmlns:a16="http://schemas.microsoft.com/office/drawing/2014/main" id="{7A73BA3C-05D8-44D6-964C-4B2E68959E21}"/>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a:extLst>
            <a:ext uri="{FF2B5EF4-FFF2-40B4-BE49-F238E27FC236}">
              <a16:creationId xmlns:a16="http://schemas.microsoft.com/office/drawing/2014/main" id="{257125E8-97A9-4EA5-B725-3F414BFBDF87}"/>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a:extLst>
            <a:ext uri="{FF2B5EF4-FFF2-40B4-BE49-F238E27FC236}">
              <a16:creationId xmlns:a16="http://schemas.microsoft.com/office/drawing/2014/main" id="{07A6A4D2-446E-4B5F-B2E1-A421AF2191E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70985</xdr:rowOff>
    </xdr:from>
    <xdr:ext cx="469744" cy="259045"/>
    <xdr:sp macro="" textlink="">
      <xdr:nvSpPr>
        <xdr:cNvPr id="232" name="n_1mainValue【体育館・プール】&#10;一人当たり面積">
          <a:extLst>
            <a:ext uri="{FF2B5EF4-FFF2-40B4-BE49-F238E27FC236}">
              <a16:creationId xmlns:a16="http://schemas.microsoft.com/office/drawing/2014/main" id="{C21C49B2-B349-4A18-9476-1B076CC56D71}"/>
            </a:ext>
          </a:extLst>
        </xdr:cNvPr>
        <xdr:cNvSpPr txBox="1"/>
      </xdr:nvSpPr>
      <xdr:spPr>
        <a:xfrm>
          <a:off x="9391727" y="1052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72813</xdr:rowOff>
    </xdr:from>
    <xdr:ext cx="469744" cy="259045"/>
    <xdr:sp macro="" textlink="">
      <xdr:nvSpPr>
        <xdr:cNvPr id="233" name="n_2mainValue【体育館・プール】&#10;一人当たり面積">
          <a:extLst>
            <a:ext uri="{FF2B5EF4-FFF2-40B4-BE49-F238E27FC236}">
              <a16:creationId xmlns:a16="http://schemas.microsoft.com/office/drawing/2014/main" id="{7BA3BA22-37E0-4ADA-AD7A-8D2F12068944}"/>
            </a:ext>
          </a:extLst>
        </xdr:cNvPr>
        <xdr:cNvSpPr txBox="1"/>
      </xdr:nvSpPr>
      <xdr:spPr>
        <a:xfrm>
          <a:off x="8515427" y="105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132910</xdr:rowOff>
    </xdr:from>
    <xdr:ext cx="469744" cy="259045"/>
    <xdr:sp macro="" textlink="">
      <xdr:nvSpPr>
        <xdr:cNvPr id="234" name="n_3mainValue【体育館・プール】&#10;一人当たり面積">
          <a:extLst>
            <a:ext uri="{FF2B5EF4-FFF2-40B4-BE49-F238E27FC236}">
              <a16:creationId xmlns:a16="http://schemas.microsoft.com/office/drawing/2014/main" id="{AB981F26-DD6F-4C10-ACA8-51D188602928}"/>
            </a:ext>
          </a:extLst>
        </xdr:cNvPr>
        <xdr:cNvSpPr txBox="1"/>
      </xdr:nvSpPr>
      <xdr:spPr>
        <a:xfrm>
          <a:off x="7626427" y="109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ED6CEE8D-285C-442C-81D1-023E10E3EB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CFDCC2DA-2E9B-4804-8638-D80E8287CA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267F410A-B7F3-4DEC-BB1B-857EE0CDD5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A0AFFF53-6B95-4D1D-8442-F7A1ADD397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7E08225E-B1A6-468B-89D2-DC7B653257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BE2FCBF-CC32-43F7-ABA3-47028EA266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3F82D3B2-FAB2-4BC8-9C3E-57F3538665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1ACE0AE7-6D01-454E-92A9-662707209DE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91EB71FF-667D-40F6-95EC-4513829CFB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3CDB0DD1-86DD-499C-A4A4-C0888F4375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EEF5942F-5343-4F50-BB00-3A9D9FACEA3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894FD749-00FD-4550-B340-DB92CC96315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E6D7A68E-23C6-44BE-87F8-2BD10BD4ECE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2C063830-BE61-4F63-A30C-EB33E152E67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39AACAA0-C4C1-432C-8082-B02CEBBA2C6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C1F2E174-0A4B-429E-BEEE-A58C3A7C17E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0797635B-864B-4432-83A5-050EE3774EE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E4A82188-2591-45B6-BEEA-8FC19A4C180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819DC271-44C9-454C-9F17-50FFD2822E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09743DEE-2B38-4393-BA80-6CB37703BFC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8380E4AD-7495-4A08-88F0-074F68C78E2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90E33957-F1EF-45F8-AE06-73C596E66DC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1CE32F3B-F87D-45D0-B9C8-3D94D2706A3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4B869377-124A-46F6-84EF-40CDFCCA40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id="{85EBEFF5-CBC4-4689-B237-DABB685A157A}"/>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id="{AE3959E4-7711-452F-9096-5B43700C679A}"/>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id="{00A9E4C3-3422-43CC-B24B-1769ED4E58DB}"/>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id="{4D8B83E9-E7C0-4B83-8930-136190228A0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A1644560-0970-4F94-8FE1-4F34F740576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C5CDC749-76D7-4AFA-A5BA-28CB03672136}"/>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id="{BAF5E9A3-417F-4440-A3F9-3F96975D12D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E01DAA28-FA58-4F8C-9E85-B3B1D0D1A28C}"/>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DCAF6B33-5243-4991-A2BA-AA256E56CCE9}"/>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id="{ADAE0978-C639-4871-98A5-56F982B4EB1F}"/>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5FA8014F-660F-499E-BEDD-7EB70D06A3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4A0BDAB8-F410-400D-9AFD-A3DC54B653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27437ED-DA7B-4578-BEBA-4313A87C01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D863891-198B-473B-818C-9F159554F92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54D0E325-1CBB-44B3-98D4-BB81EED8C1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42545</xdr:rowOff>
    </xdr:from>
    <xdr:to>
      <xdr:col>24</xdr:col>
      <xdr:colOff>114300</xdr:colOff>
      <xdr:row>82</xdr:row>
      <xdr:rowOff>144145</xdr:rowOff>
    </xdr:to>
    <xdr:sp macro="" textlink="">
      <xdr:nvSpPr>
        <xdr:cNvPr id="274" name="楕円 273">
          <a:extLst>
            <a:ext uri="{FF2B5EF4-FFF2-40B4-BE49-F238E27FC236}">
              <a16:creationId xmlns:a16="http://schemas.microsoft.com/office/drawing/2014/main" id="{2C5247C7-425A-4859-8288-64BC75C7BCA8}"/>
            </a:ext>
          </a:extLst>
        </xdr:cNvPr>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65422</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386D3232-A902-4937-9B4A-7D2C4A89C090}"/>
            </a:ext>
          </a:extLst>
        </xdr:cNvPr>
        <xdr:cNvSpPr txBox="1"/>
      </xdr:nvSpPr>
      <xdr:spPr>
        <a:xfrm>
          <a:off x="4673600"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276" name="楕円 275">
          <a:extLst>
            <a:ext uri="{FF2B5EF4-FFF2-40B4-BE49-F238E27FC236}">
              <a16:creationId xmlns:a16="http://schemas.microsoft.com/office/drawing/2014/main" id="{DF15603C-9FE1-454B-96D6-80D75A8BDD8D}"/>
            </a:ext>
          </a:extLst>
        </xdr:cNvPr>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93345</xdr:rowOff>
    </xdr:from>
    <xdr:to>
      <xdr:col>24</xdr:col>
      <xdr:colOff>63500</xdr:colOff>
      <xdr:row>82</xdr:row>
      <xdr:rowOff>161925</xdr:rowOff>
    </xdr:to>
    <xdr:cxnSp macro="">
      <xdr:nvCxnSpPr>
        <xdr:cNvPr id="277" name="直線コネクタ 276">
          <a:extLst>
            <a:ext uri="{FF2B5EF4-FFF2-40B4-BE49-F238E27FC236}">
              <a16:creationId xmlns:a16="http://schemas.microsoft.com/office/drawing/2014/main" id="{E8E3B598-3CD3-47FA-BC10-A5AAD92B0DCC}"/>
            </a:ext>
          </a:extLst>
        </xdr:cNvPr>
        <xdr:cNvCxnSpPr/>
      </xdr:nvCxnSpPr>
      <xdr:spPr>
        <a:xfrm flipV="1">
          <a:off x="3797300" y="141522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78" name="楕円 277">
          <a:extLst>
            <a:ext uri="{FF2B5EF4-FFF2-40B4-BE49-F238E27FC236}">
              <a16:creationId xmlns:a16="http://schemas.microsoft.com/office/drawing/2014/main" id="{0C6AD35E-EC47-420A-B1F9-8623CFEA9B2C}"/>
            </a:ext>
          </a:extLst>
        </xdr:cNvPr>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161925</xdr:rowOff>
    </xdr:from>
    <xdr:to>
      <xdr:col>19</xdr:col>
      <xdr:colOff>177800</xdr:colOff>
      <xdr:row>83</xdr:row>
      <xdr:rowOff>34289</xdr:rowOff>
    </xdr:to>
    <xdr:cxnSp macro="">
      <xdr:nvCxnSpPr>
        <xdr:cNvPr id="279" name="直線コネクタ 278">
          <a:extLst>
            <a:ext uri="{FF2B5EF4-FFF2-40B4-BE49-F238E27FC236}">
              <a16:creationId xmlns:a16="http://schemas.microsoft.com/office/drawing/2014/main" id="{8D494DF6-7C8B-432E-A057-3F4FE13AEDCA}"/>
            </a:ext>
          </a:extLst>
        </xdr:cNvPr>
        <xdr:cNvCxnSpPr/>
      </xdr:nvCxnSpPr>
      <xdr:spPr>
        <a:xfrm flipV="1">
          <a:off x="2908300" y="142208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280" name="楕円 279">
          <a:extLst>
            <a:ext uri="{FF2B5EF4-FFF2-40B4-BE49-F238E27FC236}">
              <a16:creationId xmlns:a16="http://schemas.microsoft.com/office/drawing/2014/main" id="{42EF2A92-67BE-4DB6-8379-E59E76EF1C0C}"/>
            </a:ext>
          </a:extLst>
        </xdr:cNvPr>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112395</xdr:rowOff>
    </xdr:to>
    <xdr:cxnSp macro="">
      <xdr:nvCxnSpPr>
        <xdr:cNvPr id="281" name="直線コネクタ 280">
          <a:extLst>
            <a:ext uri="{FF2B5EF4-FFF2-40B4-BE49-F238E27FC236}">
              <a16:creationId xmlns:a16="http://schemas.microsoft.com/office/drawing/2014/main" id="{6F9F49FA-DFE3-4B57-8FB9-D04EDA7A6638}"/>
            </a:ext>
          </a:extLst>
        </xdr:cNvPr>
        <xdr:cNvCxnSpPr/>
      </xdr:nvCxnSpPr>
      <xdr:spPr>
        <a:xfrm flipV="1">
          <a:off x="2019300" y="14264639"/>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a:extLst>
            <a:ext uri="{FF2B5EF4-FFF2-40B4-BE49-F238E27FC236}">
              <a16:creationId xmlns:a16="http://schemas.microsoft.com/office/drawing/2014/main" id="{3ACFE076-8A91-44FB-B684-9B529CAC6EDE}"/>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a:extLst>
            <a:ext uri="{FF2B5EF4-FFF2-40B4-BE49-F238E27FC236}">
              <a16:creationId xmlns:a16="http://schemas.microsoft.com/office/drawing/2014/main" id="{3929E884-CCB3-43C0-98FA-A5656917D54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a:extLst>
            <a:ext uri="{FF2B5EF4-FFF2-40B4-BE49-F238E27FC236}">
              <a16:creationId xmlns:a16="http://schemas.microsoft.com/office/drawing/2014/main" id="{381AB197-A4FC-4914-98C1-1A999BFAE19B}"/>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32402</xdr:rowOff>
    </xdr:from>
    <xdr:ext cx="405111" cy="259045"/>
    <xdr:sp macro="" textlink="">
      <xdr:nvSpPr>
        <xdr:cNvPr id="285" name="n_1mainValue【福祉施設】&#10;有形固定資産減価償却率">
          <a:extLst>
            <a:ext uri="{FF2B5EF4-FFF2-40B4-BE49-F238E27FC236}">
              <a16:creationId xmlns:a16="http://schemas.microsoft.com/office/drawing/2014/main" id="{759760DB-4A70-48BB-8208-39D724FD880F}"/>
            </a:ext>
          </a:extLst>
        </xdr:cNvPr>
        <xdr:cNvSpPr txBox="1"/>
      </xdr:nvSpPr>
      <xdr:spPr>
        <a:xfrm>
          <a:off x="3582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286" name="n_2mainValue【福祉施設】&#10;有形固定資産減価償却率">
          <a:extLst>
            <a:ext uri="{FF2B5EF4-FFF2-40B4-BE49-F238E27FC236}">
              <a16:creationId xmlns:a16="http://schemas.microsoft.com/office/drawing/2014/main" id="{5736FE89-8ABD-4314-9A5D-070A93F93115}"/>
            </a:ext>
          </a:extLst>
        </xdr:cNvPr>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287" name="n_3mainValue【福祉施設】&#10;有形固定資産減価償却率">
          <a:extLst>
            <a:ext uri="{FF2B5EF4-FFF2-40B4-BE49-F238E27FC236}">
              <a16:creationId xmlns:a16="http://schemas.microsoft.com/office/drawing/2014/main" id="{FCB18381-D1E7-4D5B-BDE0-7A2204DDAAFF}"/>
            </a:ext>
          </a:extLst>
        </xdr:cNvPr>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C1CA8F0C-2CB1-4E1E-918E-932EF89422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DDB174B9-1D6F-44F4-BF54-AAB94F7F70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3C99E264-F7F2-42E2-9C76-628AD9C6E8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4692C302-CFB2-49D1-B73E-B4AD2996DB6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0EA82828-D383-4FDA-A086-87D7BA9071A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7D190625-28D6-4709-A539-29ACD2CF4E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B9A0A53A-2EB6-4C67-AB03-BD29DE5E808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AF09E761-7118-4FF2-8B7C-6982C3B564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377D685B-B4EB-4415-89EE-ACE8F38D3A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10C29DA7-2B66-4066-A4A7-75488B9075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4984C458-549E-4B83-9AD4-110407FBCBD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2DEC08B9-E2F4-4460-AA2A-54062C5EF5A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975C6692-7C6D-44AF-AA94-35A038D381B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B1F28E3B-A73C-4E66-A406-A086B8DE3B2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BDE7AAD7-9980-4BB1-ACBB-074C82F15D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D2E025F4-E77D-4F4F-A7ED-C3399981BF3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DC0DCA73-BEB3-4302-B620-9427BD3C273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000D6CE7-E6BD-40EB-BEFA-FCBFEA29CAC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B77CE22A-AA1C-44D4-913F-447CB05E5DD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430DA21B-D069-4496-A20E-C9DAC771C5E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7281307E-35C0-4520-BD7B-8FF847C74F7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DFDBB46A-1BC4-4F91-A32D-7107E1334D9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88D97778-4211-4EF2-ACAB-2CF8FD72CC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A60E1206-5A23-4EB1-BCCE-D2CC5FB57198}"/>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id="{8F116278-E160-4168-B250-03CF0B7AE93A}"/>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7361A5CC-28AE-47C3-8394-F425B5935F5C}"/>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id="{C84662A3-FA8A-4A73-B9C3-EB65F1C4A456}"/>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id="{46A03229-5089-4D5F-8F21-CC11E80645DD}"/>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a:extLst>
            <a:ext uri="{FF2B5EF4-FFF2-40B4-BE49-F238E27FC236}">
              <a16:creationId xmlns:a16="http://schemas.microsoft.com/office/drawing/2014/main" id="{6CDF56D7-C21F-453A-8645-8E1367B140A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83131C94-FD57-44F4-BCE9-BF02F3B6D517}"/>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F1E5AA6A-9761-43F6-86E5-FD05B7ABC5CE}"/>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07C2FDD6-4060-4254-AF0A-60ABB6CA46B1}"/>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id="{D83E7506-1A3C-4978-9593-9010E690F8B2}"/>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DD529862-169B-4643-B2B0-9E0B97F811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4F8F8707-775D-4CE6-9F3D-6864E6A2FD4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824B37FF-368A-4DA3-96DE-ADE4B924C14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44C91FA-CAAB-474D-A248-BA9DC2A6CF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D6602508-A4F6-432B-B57F-06EDB194C4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116839</xdr:rowOff>
    </xdr:from>
    <xdr:to>
      <xdr:col>55</xdr:col>
      <xdr:colOff>50800</xdr:colOff>
      <xdr:row>86</xdr:row>
      <xdr:rowOff>46989</xdr:rowOff>
    </xdr:to>
    <xdr:sp macro="" textlink="">
      <xdr:nvSpPr>
        <xdr:cNvPr id="326" name="楕円 325">
          <a:extLst>
            <a:ext uri="{FF2B5EF4-FFF2-40B4-BE49-F238E27FC236}">
              <a16:creationId xmlns:a16="http://schemas.microsoft.com/office/drawing/2014/main" id="{BB761C37-5C53-4AC8-A911-F93396A64041}"/>
            </a:ext>
          </a:extLst>
        </xdr:cNvPr>
        <xdr:cNvSpPr/>
      </xdr:nvSpPr>
      <xdr:spPr>
        <a:xfrm>
          <a:off x="10426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31766</xdr:rowOff>
    </xdr:from>
    <xdr:ext cx="469744" cy="259045"/>
    <xdr:sp macro="" textlink="">
      <xdr:nvSpPr>
        <xdr:cNvPr id="327" name="【福祉施設】&#10;一人当たり面積該当値テキスト">
          <a:extLst>
            <a:ext uri="{FF2B5EF4-FFF2-40B4-BE49-F238E27FC236}">
              <a16:creationId xmlns:a16="http://schemas.microsoft.com/office/drawing/2014/main" id="{19C97C44-69DE-4ACE-B37D-E5133753CF0F}"/>
            </a:ext>
          </a:extLst>
        </xdr:cNvPr>
        <xdr:cNvSpPr txBox="1"/>
      </xdr:nvSpPr>
      <xdr:spPr>
        <a:xfrm>
          <a:off x="105156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28" name="楕円 327">
          <a:extLst>
            <a:ext uri="{FF2B5EF4-FFF2-40B4-BE49-F238E27FC236}">
              <a16:creationId xmlns:a16="http://schemas.microsoft.com/office/drawing/2014/main" id="{AC67CB61-8747-42D9-8F78-24EEB9F0249F}"/>
            </a:ext>
          </a:extLst>
        </xdr:cNvPr>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167639</xdr:rowOff>
    </xdr:from>
    <xdr:to>
      <xdr:col>55</xdr:col>
      <xdr:colOff>0</xdr:colOff>
      <xdr:row>86</xdr:row>
      <xdr:rowOff>0</xdr:rowOff>
    </xdr:to>
    <xdr:cxnSp macro="">
      <xdr:nvCxnSpPr>
        <xdr:cNvPr id="329" name="直線コネクタ 328">
          <a:extLst>
            <a:ext uri="{FF2B5EF4-FFF2-40B4-BE49-F238E27FC236}">
              <a16:creationId xmlns:a16="http://schemas.microsoft.com/office/drawing/2014/main" id="{57DA0CC2-E79F-4F3B-A14C-810A7CE4A695}"/>
            </a:ext>
          </a:extLst>
        </xdr:cNvPr>
        <xdr:cNvCxnSpPr/>
      </xdr:nvCxnSpPr>
      <xdr:spPr>
        <a:xfrm flipV="1">
          <a:off x="9639300" y="14740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121920</xdr:rowOff>
    </xdr:from>
    <xdr:to>
      <xdr:col>46</xdr:col>
      <xdr:colOff>38100</xdr:colOff>
      <xdr:row>86</xdr:row>
      <xdr:rowOff>52070</xdr:rowOff>
    </xdr:to>
    <xdr:sp macro="" textlink="">
      <xdr:nvSpPr>
        <xdr:cNvPr id="330" name="楕円 329">
          <a:extLst>
            <a:ext uri="{FF2B5EF4-FFF2-40B4-BE49-F238E27FC236}">
              <a16:creationId xmlns:a16="http://schemas.microsoft.com/office/drawing/2014/main" id="{C060E7BD-7C64-42B8-84A1-8F1D744F859E}"/>
            </a:ext>
          </a:extLst>
        </xdr:cNvPr>
        <xdr:cNvSpPr/>
      </xdr:nvSpPr>
      <xdr:spPr>
        <a:xfrm>
          <a:off x="8699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0</xdr:rowOff>
    </xdr:from>
    <xdr:to>
      <xdr:col>50</xdr:col>
      <xdr:colOff>114300</xdr:colOff>
      <xdr:row>86</xdr:row>
      <xdr:rowOff>1270</xdr:rowOff>
    </xdr:to>
    <xdr:cxnSp macro="">
      <xdr:nvCxnSpPr>
        <xdr:cNvPr id="331" name="直線コネクタ 330">
          <a:extLst>
            <a:ext uri="{FF2B5EF4-FFF2-40B4-BE49-F238E27FC236}">
              <a16:creationId xmlns:a16="http://schemas.microsoft.com/office/drawing/2014/main" id="{E77B16AB-FE88-4BBB-810E-8CC87191C52A}"/>
            </a:ext>
          </a:extLst>
        </xdr:cNvPr>
        <xdr:cNvCxnSpPr/>
      </xdr:nvCxnSpPr>
      <xdr:spPr>
        <a:xfrm flipV="1">
          <a:off x="8750300" y="147447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119380</xdr:rowOff>
    </xdr:from>
    <xdr:to>
      <xdr:col>41</xdr:col>
      <xdr:colOff>101600</xdr:colOff>
      <xdr:row>86</xdr:row>
      <xdr:rowOff>49530</xdr:rowOff>
    </xdr:to>
    <xdr:sp macro="" textlink="">
      <xdr:nvSpPr>
        <xdr:cNvPr id="332" name="楕円 331">
          <a:extLst>
            <a:ext uri="{FF2B5EF4-FFF2-40B4-BE49-F238E27FC236}">
              <a16:creationId xmlns:a16="http://schemas.microsoft.com/office/drawing/2014/main" id="{77F47ED9-2653-4FFB-B6AA-639D3DEDB58B}"/>
            </a:ext>
          </a:extLst>
        </xdr:cNvPr>
        <xdr:cNvSpPr/>
      </xdr:nvSpPr>
      <xdr:spPr>
        <a:xfrm>
          <a:off x="7810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170180</xdr:rowOff>
    </xdr:from>
    <xdr:to>
      <xdr:col>45</xdr:col>
      <xdr:colOff>177800</xdr:colOff>
      <xdr:row>86</xdr:row>
      <xdr:rowOff>1270</xdr:rowOff>
    </xdr:to>
    <xdr:cxnSp macro="">
      <xdr:nvCxnSpPr>
        <xdr:cNvPr id="333" name="直線コネクタ 332">
          <a:extLst>
            <a:ext uri="{FF2B5EF4-FFF2-40B4-BE49-F238E27FC236}">
              <a16:creationId xmlns:a16="http://schemas.microsoft.com/office/drawing/2014/main" id="{A9273A02-3333-4BF1-BCAC-8B9D4300151C}"/>
            </a:ext>
          </a:extLst>
        </xdr:cNvPr>
        <xdr:cNvCxnSpPr/>
      </xdr:nvCxnSpPr>
      <xdr:spPr>
        <a:xfrm>
          <a:off x="7861300" y="14743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a:extLst>
            <a:ext uri="{FF2B5EF4-FFF2-40B4-BE49-F238E27FC236}">
              <a16:creationId xmlns:a16="http://schemas.microsoft.com/office/drawing/2014/main" id="{82EFAE07-B0E7-493D-B21A-8F11CDD5B355}"/>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a:extLst>
            <a:ext uri="{FF2B5EF4-FFF2-40B4-BE49-F238E27FC236}">
              <a16:creationId xmlns:a16="http://schemas.microsoft.com/office/drawing/2014/main" id="{D4BC5CF5-0A5F-456E-8352-A67B1ACB5534}"/>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a:extLst>
            <a:ext uri="{FF2B5EF4-FFF2-40B4-BE49-F238E27FC236}">
              <a16:creationId xmlns:a16="http://schemas.microsoft.com/office/drawing/2014/main" id="{88E47338-CC29-4123-BE8C-C18175F2EEA4}"/>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41927</xdr:rowOff>
    </xdr:from>
    <xdr:ext cx="469744" cy="259045"/>
    <xdr:sp macro="" textlink="">
      <xdr:nvSpPr>
        <xdr:cNvPr id="337" name="n_1mainValue【福祉施設】&#10;一人当たり面積">
          <a:extLst>
            <a:ext uri="{FF2B5EF4-FFF2-40B4-BE49-F238E27FC236}">
              <a16:creationId xmlns:a16="http://schemas.microsoft.com/office/drawing/2014/main" id="{63ECF259-F091-45A2-A887-9247CD0782DB}"/>
            </a:ext>
          </a:extLst>
        </xdr:cNvPr>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43197</xdr:rowOff>
    </xdr:from>
    <xdr:ext cx="469744" cy="259045"/>
    <xdr:sp macro="" textlink="">
      <xdr:nvSpPr>
        <xdr:cNvPr id="338" name="n_2mainValue【福祉施設】&#10;一人当たり面積">
          <a:extLst>
            <a:ext uri="{FF2B5EF4-FFF2-40B4-BE49-F238E27FC236}">
              <a16:creationId xmlns:a16="http://schemas.microsoft.com/office/drawing/2014/main" id="{B91AB6DB-2EF2-4D53-AB75-BF366E373E60}"/>
            </a:ext>
          </a:extLst>
        </xdr:cNvPr>
        <xdr:cNvSpPr txBox="1"/>
      </xdr:nvSpPr>
      <xdr:spPr>
        <a:xfrm>
          <a:off x="8515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40657</xdr:rowOff>
    </xdr:from>
    <xdr:ext cx="469744" cy="259045"/>
    <xdr:sp macro="" textlink="">
      <xdr:nvSpPr>
        <xdr:cNvPr id="339" name="n_3mainValue【福祉施設】&#10;一人当たり面積">
          <a:extLst>
            <a:ext uri="{FF2B5EF4-FFF2-40B4-BE49-F238E27FC236}">
              <a16:creationId xmlns:a16="http://schemas.microsoft.com/office/drawing/2014/main" id="{3C6BDD15-CD0A-4E64-872D-DE5F59CBBA62}"/>
            </a:ext>
          </a:extLst>
        </xdr:cNvPr>
        <xdr:cNvSpPr txBox="1"/>
      </xdr:nvSpPr>
      <xdr:spPr>
        <a:xfrm>
          <a:off x="7626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2342CEC7-3C54-43C8-A358-2DCF55F910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D7BAB6B3-7381-483A-A9DC-88E0E73B40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4C7902F4-BFAE-4676-98A0-A63736E5C9E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1B8F8286-C8DB-44DF-8F11-1FCCAE9A67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EAEA20AC-078B-42B3-8518-8C5085999A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7254AC88-2335-4FA6-8448-C937CA5E4B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DE5B5E6F-AAE3-402C-BC7F-A86AFA2B97E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DFB800EE-FB3B-4CBA-AFD4-A8EAE1A3CEA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A57B77A6-1DA4-4514-B752-205D9177CC1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467A4D4C-630E-44D7-A9FE-6B706D99A6E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4EA5EF13-EF39-4F02-88B4-816A481CE6C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a:extLst>
            <a:ext uri="{FF2B5EF4-FFF2-40B4-BE49-F238E27FC236}">
              <a16:creationId xmlns:a16="http://schemas.microsoft.com/office/drawing/2014/main" id="{02E7FB0B-E1AC-4030-93A8-3B5658F2C04F}"/>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ED88752E-7020-4D1A-8BBE-29AF4827B28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AFEC0625-4DE3-43E1-9B3F-7C2A349D0B6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772B1BC7-F4EB-49DB-AAEF-E4B89A5C348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140A4DA7-0570-4EFD-9F1C-7E3D405B4A8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5D3A154A-223F-41E0-83F0-15EE2AA83C2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CAC8EF45-FEF5-4B88-856D-308E5FC1875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32F36ADE-8DD5-43CB-BDBE-7B5AC1F84B8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D18833AF-4378-4C1E-BBA0-71CE2831BA3A}"/>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0FBF9B02-AA79-4B93-A53D-B47C0490EAD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26BD9334-EAA0-40FA-864B-6ECBA2266C5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id="{0994DF65-74E9-4E97-9974-93C694567A2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id="{8CB8A442-D6AA-4489-9277-C8DD3C3D7C04}"/>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a:extLst>
            <a:ext uri="{FF2B5EF4-FFF2-40B4-BE49-F238E27FC236}">
              <a16:creationId xmlns:a16="http://schemas.microsoft.com/office/drawing/2014/main" id="{D645DBE3-DD6B-4A0C-A446-24E5EDA35D87}"/>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id="{32A4A73E-D480-48BF-B860-265F46C8966D}"/>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a:extLst>
            <a:ext uri="{FF2B5EF4-FFF2-40B4-BE49-F238E27FC236}">
              <a16:creationId xmlns:a16="http://schemas.microsoft.com/office/drawing/2014/main" id="{BBE55EEE-BC28-48BA-893E-BE08654CE206}"/>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a:extLst>
            <a:ext uri="{FF2B5EF4-FFF2-40B4-BE49-F238E27FC236}">
              <a16:creationId xmlns:a16="http://schemas.microsoft.com/office/drawing/2014/main" id="{172095C4-3061-4A56-B3C0-FD06E86CF95A}"/>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a:extLst>
            <a:ext uri="{FF2B5EF4-FFF2-40B4-BE49-F238E27FC236}">
              <a16:creationId xmlns:a16="http://schemas.microsoft.com/office/drawing/2014/main" id="{127C09B6-91D1-49DC-8EAA-99FEF94CF847}"/>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a:extLst>
            <a:ext uri="{FF2B5EF4-FFF2-40B4-BE49-F238E27FC236}">
              <a16:creationId xmlns:a16="http://schemas.microsoft.com/office/drawing/2014/main" id="{0DF01AF2-DA25-418B-A05A-A733DEA8C2F6}"/>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a:extLst>
            <a:ext uri="{FF2B5EF4-FFF2-40B4-BE49-F238E27FC236}">
              <a16:creationId xmlns:a16="http://schemas.microsoft.com/office/drawing/2014/main" id="{F0EF1FA7-07E9-408E-BC82-1BF83F76228B}"/>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a:extLst>
            <a:ext uri="{FF2B5EF4-FFF2-40B4-BE49-F238E27FC236}">
              <a16:creationId xmlns:a16="http://schemas.microsoft.com/office/drawing/2014/main" id="{02C0FD7A-829E-466D-AE35-0A187BFF55B6}"/>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a:extLst>
            <a:ext uri="{FF2B5EF4-FFF2-40B4-BE49-F238E27FC236}">
              <a16:creationId xmlns:a16="http://schemas.microsoft.com/office/drawing/2014/main" id="{0961AB3A-7B05-42A1-98C8-500AB6C98ACD}"/>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E577BDAB-D5D2-4B12-8FC2-638F034C4DE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03D8F17-6E0B-47C7-A8FB-802C04970DC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B79DD691-018D-4593-AD4F-B8A84B8CC88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4B064E2F-3480-4467-983A-8DA4BB7332C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4F18C38C-B786-433C-84A1-C27E71D6085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161289</xdr:rowOff>
    </xdr:from>
    <xdr:to>
      <xdr:col>24</xdr:col>
      <xdr:colOff>114300</xdr:colOff>
      <xdr:row>104</xdr:row>
      <xdr:rowOff>91439</xdr:rowOff>
    </xdr:to>
    <xdr:sp macro="" textlink="">
      <xdr:nvSpPr>
        <xdr:cNvPr id="378" name="楕円 377">
          <a:extLst>
            <a:ext uri="{FF2B5EF4-FFF2-40B4-BE49-F238E27FC236}">
              <a16:creationId xmlns:a16="http://schemas.microsoft.com/office/drawing/2014/main" id="{0F03B35D-623E-462C-9C7E-9EC72FB488C6}"/>
            </a:ext>
          </a:extLst>
        </xdr:cNvPr>
        <xdr:cNvSpPr/>
      </xdr:nvSpPr>
      <xdr:spPr>
        <a:xfrm>
          <a:off x="4584700" y="178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12716</xdr:rowOff>
    </xdr:from>
    <xdr:ext cx="405111" cy="259045"/>
    <xdr:sp macro="" textlink="">
      <xdr:nvSpPr>
        <xdr:cNvPr id="379" name="【市民会館】&#10;有形固定資産減価償却率該当値テキスト">
          <a:extLst>
            <a:ext uri="{FF2B5EF4-FFF2-40B4-BE49-F238E27FC236}">
              <a16:creationId xmlns:a16="http://schemas.microsoft.com/office/drawing/2014/main" id="{BB4E352D-625A-433F-A45D-383494291F91}"/>
            </a:ext>
          </a:extLst>
        </xdr:cNvPr>
        <xdr:cNvSpPr txBox="1"/>
      </xdr:nvSpPr>
      <xdr:spPr>
        <a:xfrm>
          <a:off x="4673600"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24130</xdr:rowOff>
    </xdr:from>
    <xdr:to>
      <xdr:col>20</xdr:col>
      <xdr:colOff>38100</xdr:colOff>
      <xdr:row>104</xdr:row>
      <xdr:rowOff>125730</xdr:rowOff>
    </xdr:to>
    <xdr:sp macro="" textlink="">
      <xdr:nvSpPr>
        <xdr:cNvPr id="380" name="楕円 379">
          <a:extLst>
            <a:ext uri="{FF2B5EF4-FFF2-40B4-BE49-F238E27FC236}">
              <a16:creationId xmlns:a16="http://schemas.microsoft.com/office/drawing/2014/main" id="{CD85FAF9-5D6F-43C0-B436-21557FF95A38}"/>
            </a:ext>
          </a:extLst>
        </xdr:cNvPr>
        <xdr:cNvSpPr/>
      </xdr:nvSpPr>
      <xdr:spPr>
        <a:xfrm>
          <a:off x="3746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40639</xdr:rowOff>
    </xdr:from>
    <xdr:to>
      <xdr:col>24</xdr:col>
      <xdr:colOff>63500</xdr:colOff>
      <xdr:row>104</xdr:row>
      <xdr:rowOff>74930</xdr:rowOff>
    </xdr:to>
    <xdr:cxnSp macro="">
      <xdr:nvCxnSpPr>
        <xdr:cNvPr id="381" name="直線コネクタ 380">
          <a:extLst>
            <a:ext uri="{FF2B5EF4-FFF2-40B4-BE49-F238E27FC236}">
              <a16:creationId xmlns:a16="http://schemas.microsoft.com/office/drawing/2014/main" id="{B92C685D-35F3-4A3F-ADCC-29C70B4079ED}"/>
            </a:ext>
          </a:extLst>
        </xdr:cNvPr>
        <xdr:cNvCxnSpPr/>
      </xdr:nvCxnSpPr>
      <xdr:spPr>
        <a:xfrm flipV="1">
          <a:off x="3797300" y="178714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49530</xdr:rowOff>
    </xdr:from>
    <xdr:to>
      <xdr:col>15</xdr:col>
      <xdr:colOff>101600</xdr:colOff>
      <xdr:row>104</xdr:row>
      <xdr:rowOff>151130</xdr:rowOff>
    </xdr:to>
    <xdr:sp macro="" textlink="">
      <xdr:nvSpPr>
        <xdr:cNvPr id="382" name="楕円 381">
          <a:extLst>
            <a:ext uri="{FF2B5EF4-FFF2-40B4-BE49-F238E27FC236}">
              <a16:creationId xmlns:a16="http://schemas.microsoft.com/office/drawing/2014/main" id="{67DDD9DD-6A34-4591-B220-3A907BC61285}"/>
            </a:ext>
          </a:extLst>
        </xdr:cNvPr>
        <xdr:cNvSpPr/>
      </xdr:nvSpPr>
      <xdr:spPr>
        <a:xfrm>
          <a:off x="2857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74930</xdr:rowOff>
    </xdr:from>
    <xdr:to>
      <xdr:col>19</xdr:col>
      <xdr:colOff>177800</xdr:colOff>
      <xdr:row>104</xdr:row>
      <xdr:rowOff>100330</xdr:rowOff>
    </xdr:to>
    <xdr:cxnSp macro="">
      <xdr:nvCxnSpPr>
        <xdr:cNvPr id="383" name="直線コネクタ 382">
          <a:extLst>
            <a:ext uri="{FF2B5EF4-FFF2-40B4-BE49-F238E27FC236}">
              <a16:creationId xmlns:a16="http://schemas.microsoft.com/office/drawing/2014/main" id="{15EDD81D-B50C-4D68-B340-6FEA1096B716}"/>
            </a:ext>
          </a:extLst>
        </xdr:cNvPr>
        <xdr:cNvCxnSpPr/>
      </xdr:nvCxnSpPr>
      <xdr:spPr>
        <a:xfrm flipV="1">
          <a:off x="2908300" y="179057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84" name="楕円 383">
          <a:extLst>
            <a:ext uri="{FF2B5EF4-FFF2-40B4-BE49-F238E27FC236}">
              <a16:creationId xmlns:a16="http://schemas.microsoft.com/office/drawing/2014/main" id="{706C4228-01E6-4E4D-BD9B-8BD64F3C72CE}"/>
            </a:ext>
          </a:extLst>
        </xdr:cNvPr>
        <xdr:cNvSpPr/>
      </xdr:nvSpPr>
      <xdr:spPr>
        <a:xfrm>
          <a:off x="196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100330</xdr:rowOff>
    </xdr:from>
    <xdr:to>
      <xdr:col>15</xdr:col>
      <xdr:colOff>50800</xdr:colOff>
      <xdr:row>105</xdr:row>
      <xdr:rowOff>45720</xdr:rowOff>
    </xdr:to>
    <xdr:cxnSp macro="">
      <xdr:nvCxnSpPr>
        <xdr:cNvPr id="385" name="直線コネクタ 384">
          <a:extLst>
            <a:ext uri="{FF2B5EF4-FFF2-40B4-BE49-F238E27FC236}">
              <a16:creationId xmlns:a16="http://schemas.microsoft.com/office/drawing/2014/main" id="{1A44A566-6F32-415B-B025-55DD7B3C10B1}"/>
            </a:ext>
          </a:extLst>
        </xdr:cNvPr>
        <xdr:cNvCxnSpPr/>
      </xdr:nvCxnSpPr>
      <xdr:spPr>
        <a:xfrm flipV="1">
          <a:off x="2019300" y="17931130"/>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a:extLst>
            <a:ext uri="{FF2B5EF4-FFF2-40B4-BE49-F238E27FC236}">
              <a16:creationId xmlns:a16="http://schemas.microsoft.com/office/drawing/2014/main" id="{62390497-4A96-4DA2-A5FE-E2DAF54F156E}"/>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a:extLst>
            <a:ext uri="{FF2B5EF4-FFF2-40B4-BE49-F238E27FC236}">
              <a16:creationId xmlns:a16="http://schemas.microsoft.com/office/drawing/2014/main" id="{A20C13D4-C384-4B8A-8721-ED6C890E7756}"/>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88" name="n_3aveValue【市民会館】&#10;有形固定資産減価償却率">
          <a:extLst>
            <a:ext uri="{FF2B5EF4-FFF2-40B4-BE49-F238E27FC236}">
              <a16:creationId xmlns:a16="http://schemas.microsoft.com/office/drawing/2014/main" id="{76C0E0F1-C5DF-48E2-852D-20F9A780F802}"/>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142257</xdr:rowOff>
    </xdr:from>
    <xdr:ext cx="405111" cy="259045"/>
    <xdr:sp macro="" textlink="">
      <xdr:nvSpPr>
        <xdr:cNvPr id="389" name="n_1mainValue【市民会館】&#10;有形固定資産減価償却率">
          <a:extLst>
            <a:ext uri="{FF2B5EF4-FFF2-40B4-BE49-F238E27FC236}">
              <a16:creationId xmlns:a16="http://schemas.microsoft.com/office/drawing/2014/main" id="{A16D220C-0EB6-4E5E-8E5D-A7A7820D8DB1}"/>
            </a:ext>
          </a:extLst>
        </xdr:cNvPr>
        <xdr:cNvSpPr txBox="1"/>
      </xdr:nvSpPr>
      <xdr:spPr>
        <a:xfrm>
          <a:off x="3582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167657</xdr:rowOff>
    </xdr:from>
    <xdr:ext cx="405111" cy="259045"/>
    <xdr:sp macro="" textlink="">
      <xdr:nvSpPr>
        <xdr:cNvPr id="390" name="n_2mainValue【市民会館】&#10;有形固定資産減価償却率">
          <a:extLst>
            <a:ext uri="{FF2B5EF4-FFF2-40B4-BE49-F238E27FC236}">
              <a16:creationId xmlns:a16="http://schemas.microsoft.com/office/drawing/2014/main" id="{58007FE1-8DD2-445B-8016-A15FF991EE1F}"/>
            </a:ext>
          </a:extLst>
        </xdr:cNvPr>
        <xdr:cNvSpPr txBox="1"/>
      </xdr:nvSpPr>
      <xdr:spPr>
        <a:xfrm>
          <a:off x="27057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391" name="n_3mainValue【市民会館】&#10;有形固定資産減価償却率">
          <a:extLst>
            <a:ext uri="{FF2B5EF4-FFF2-40B4-BE49-F238E27FC236}">
              <a16:creationId xmlns:a16="http://schemas.microsoft.com/office/drawing/2014/main" id="{4EE96FBE-BA71-400E-B982-116BDACB7D26}"/>
            </a:ext>
          </a:extLst>
        </xdr:cNvPr>
        <xdr:cNvSpPr txBox="1"/>
      </xdr:nvSpPr>
      <xdr:spPr>
        <a:xfrm>
          <a:off x="1816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6EB109D5-A07D-4668-95C4-AC043A04A1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5269BA7D-1C04-4B09-892A-0A6891A5B3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144A8EFE-376E-498B-93AE-F9BD3380E0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683C141A-F7CD-4838-BD10-106CA4EF630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DFDB6B3C-31E0-4486-980B-F8B4CA05629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9A2A87AE-B266-438D-A9CA-D86366F1BC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73B85888-0640-4005-A48A-5E7FFAC872F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2348E2B0-FB7A-477F-ACFE-30701B0DE9C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A7104031-8AE5-41B8-B5BF-EB07A4A4B83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D5B0FDBE-4AA0-4926-A691-29E38F35597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FF7BC464-87B8-47E7-A08A-2C36D1C4515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a:extLst>
            <a:ext uri="{FF2B5EF4-FFF2-40B4-BE49-F238E27FC236}">
              <a16:creationId xmlns:a16="http://schemas.microsoft.com/office/drawing/2014/main" id="{48B9BA5C-7E4F-4CFA-8083-94E14DE2094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24938D2D-22FC-4B00-B93D-5F1B842F570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a:extLst>
            <a:ext uri="{FF2B5EF4-FFF2-40B4-BE49-F238E27FC236}">
              <a16:creationId xmlns:a16="http://schemas.microsoft.com/office/drawing/2014/main" id="{F33FDB7A-7FD6-4510-8884-CC44EE09C9B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FF1CBEA2-8736-4996-A847-FD8F585B2E9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a:extLst>
            <a:ext uri="{FF2B5EF4-FFF2-40B4-BE49-F238E27FC236}">
              <a16:creationId xmlns:a16="http://schemas.microsoft.com/office/drawing/2014/main" id="{5785C5B6-5184-46D8-939F-48519CF1CA1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9364727F-0FDE-4E0E-9423-5FEF80F6B50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a:extLst>
            <a:ext uri="{FF2B5EF4-FFF2-40B4-BE49-F238E27FC236}">
              <a16:creationId xmlns:a16="http://schemas.microsoft.com/office/drawing/2014/main" id="{788162A1-11F6-4FD9-BFD5-88F27BE81DB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0B2748CB-E1B7-4F2F-B29B-CE06DB91502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a:extLst>
            <a:ext uri="{FF2B5EF4-FFF2-40B4-BE49-F238E27FC236}">
              <a16:creationId xmlns:a16="http://schemas.microsoft.com/office/drawing/2014/main" id="{DD8CB77E-F1EC-476F-8EC1-DCEFAC4F011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622E467A-F4D3-45FE-9A80-8FF6528C68D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07003C6C-0FAA-4746-900D-0E32C4CFFBE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806503CE-FFE7-42EE-ACD4-96239699DE6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a:extLst>
            <a:ext uri="{FF2B5EF4-FFF2-40B4-BE49-F238E27FC236}">
              <a16:creationId xmlns:a16="http://schemas.microsoft.com/office/drawing/2014/main" id="{5A270D0B-C760-4E6F-918A-5CC449C810C7}"/>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a:extLst>
            <a:ext uri="{FF2B5EF4-FFF2-40B4-BE49-F238E27FC236}">
              <a16:creationId xmlns:a16="http://schemas.microsoft.com/office/drawing/2014/main" id="{B6C314DF-60F1-4BF2-A5DA-118FE9C4E909}"/>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a:extLst>
            <a:ext uri="{FF2B5EF4-FFF2-40B4-BE49-F238E27FC236}">
              <a16:creationId xmlns:a16="http://schemas.microsoft.com/office/drawing/2014/main" id="{84FA3417-FDEA-43F5-AA6A-DB60DCA159B5}"/>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a:extLst>
            <a:ext uri="{FF2B5EF4-FFF2-40B4-BE49-F238E27FC236}">
              <a16:creationId xmlns:a16="http://schemas.microsoft.com/office/drawing/2014/main" id="{596C6C4F-D9E3-4111-8ECC-C72886D6854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a:extLst>
            <a:ext uri="{FF2B5EF4-FFF2-40B4-BE49-F238E27FC236}">
              <a16:creationId xmlns:a16="http://schemas.microsoft.com/office/drawing/2014/main" id="{D1511272-4613-46AE-A53A-953B988BCC6B}"/>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a:extLst>
            <a:ext uri="{FF2B5EF4-FFF2-40B4-BE49-F238E27FC236}">
              <a16:creationId xmlns:a16="http://schemas.microsoft.com/office/drawing/2014/main" id="{91D3A876-6C36-48D5-BE3B-618A44B8C113}"/>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a:extLst>
            <a:ext uri="{FF2B5EF4-FFF2-40B4-BE49-F238E27FC236}">
              <a16:creationId xmlns:a16="http://schemas.microsoft.com/office/drawing/2014/main" id="{DE6A4645-1ACA-42CF-B012-BC4781AD4E54}"/>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a:extLst>
            <a:ext uri="{FF2B5EF4-FFF2-40B4-BE49-F238E27FC236}">
              <a16:creationId xmlns:a16="http://schemas.microsoft.com/office/drawing/2014/main" id="{9C9FE4FB-2871-4EA2-9D28-443803A9D506}"/>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a:extLst>
            <a:ext uri="{FF2B5EF4-FFF2-40B4-BE49-F238E27FC236}">
              <a16:creationId xmlns:a16="http://schemas.microsoft.com/office/drawing/2014/main" id="{E418B8AA-BD37-4374-B7EF-7BAE5613A80D}"/>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a:extLst>
            <a:ext uri="{FF2B5EF4-FFF2-40B4-BE49-F238E27FC236}">
              <a16:creationId xmlns:a16="http://schemas.microsoft.com/office/drawing/2014/main" id="{62A56367-6812-4460-A072-EF3084B24BFE}"/>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DD4F7EE7-C27A-4505-BFD0-387626E4D86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80141F5A-7837-402A-AD4A-D66D02C33B2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130E89EF-674C-4AFA-B51E-FC14BAE0CCC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7EE4B409-E2B4-41E4-889B-0E4FEEE0803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D19AA1FB-12E3-4225-A708-758BDC034AF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30" name="楕円 429">
          <a:extLst>
            <a:ext uri="{FF2B5EF4-FFF2-40B4-BE49-F238E27FC236}">
              <a16:creationId xmlns:a16="http://schemas.microsoft.com/office/drawing/2014/main" id="{B35B76DD-A7D2-47E9-AE23-2CCF7EA34E36}"/>
            </a:ext>
          </a:extLst>
        </xdr:cNvPr>
        <xdr:cNvSpPr/>
      </xdr:nvSpPr>
      <xdr:spPr>
        <a:xfrm>
          <a:off x="10426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8272</xdr:rowOff>
    </xdr:from>
    <xdr:ext cx="469744" cy="259045"/>
    <xdr:sp macro="" textlink="">
      <xdr:nvSpPr>
        <xdr:cNvPr id="431" name="【市民会館】&#10;一人当たり面積該当値テキスト">
          <a:extLst>
            <a:ext uri="{FF2B5EF4-FFF2-40B4-BE49-F238E27FC236}">
              <a16:creationId xmlns:a16="http://schemas.microsoft.com/office/drawing/2014/main" id="{8F3140EB-E451-42E4-9626-1BA615077A19}"/>
            </a:ext>
          </a:extLst>
        </xdr:cNvPr>
        <xdr:cNvSpPr txBox="1"/>
      </xdr:nvSpPr>
      <xdr:spPr>
        <a:xfrm>
          <a:off x="10515600"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432" name="楕円 431">
          <a:extLst>
            <a:ext uri="{FF2B5EF4-FFF2-40B4-BE49-F238E27FC236}">
              <a16:creationId xmlns:a16="http://schemas.microsoft.com/office/drawing/2014/main" id="{7DFEE905-92B4-4F55-8BEB-648331E1C0C8}"/>
            </a:ext>
          </a:extLst>
        </xdr:cNvPr>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36195</xdr:rowOff>
    </xdr:from>
    <xdr:to>
      <xdr:col>55</xdr:col>
      <xdr:colOff>0</xdr:colOff>
      <xdr:row>106</xdr:row>
      <xdr:rowOff>41911</xdr:rowOff>
    </xdr:to>
    <xdr:cxnSp macro="">
      <xdr:nvCxnSpPr>
        <xdr:cNvPr id="433" name="直線コネクタ 432">
          <a:extLst>
            <a:ext uri="{FF2B5EF4-FFF2-40B4-BE49-F238E27FC236}">
              <a16:creationId xmlns:a16="http://schemas.microsoft.com/office/drawing/2014/main" id="{1616D3CA-EC90-4FEC-AF3A-C9DCF1622DA1}"/>
            </a:ext>
          </a:extLst>
        </xdr:cNvPr>
        <xdr:cNvCxnSpPr/>
      </xdr:nvCxnSpPr>
      <xdr:spPr>
        <a:xfrm flipV="1">
          <a:off x="9639300" y="182098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168275</xdr:rowOff>
    </xdr:from>
    <xdr:to>
      <xdr:col>46</xdr:col>
      <xdr:colOff>38100</xdr:colOff>
      <xdr:row>106</xdr:row>
      <xdr:rowOff>98425</xdr:rowOff>
    </xdr:to>
    <xdr:sp macro="" textlink="">
      <xdr:nvSpPr>
        <xdr:cNvPr id="434" name="楕円 433">
          <a:extLst>
            <a:ext uri="{FF2B5EF4-FFF2-40B4-BE49-F238E27FC236}">
              <a16:creationId xmlns:a16="http://schemas.microsoft.com/office/drawing/2014/main" id="{9C339C0E-AEAC-43DF-BA18-7A05D00CB533}"/>
            </a:ext>
          </a:extLst>
        </xdr:cNvPr>
        <xdr:cNvSpPr/>
      </xdr:nvSpPr>
      <xdr:spPr>
        <a:xfrm>
          <a:off x="8699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41911</xdr:rowOff>
    </xdr:from>
    <xdr:to>
      <xdr:col>50</xdr:col>
      <xdr:colOff>114300</xdr:colOff>
      <xdr:row>106</xdr:row>
      <xdr:rowOff>47625</xdr:rowOff>
    </xdr:to>
    <xdr:cxnSp macro="">
      <xdr:nvCxnSpPr>
        <xdr:cNvPr id="435" name="直線コネクタ 434">
          <a:extLst>
            <a:ext uri="{FF2B5EF4-FFF2-40B4-BE49-F238E27FC236}">
              <a16:creationId xmlns:a16="http://schemas.microsoft.com/office/drawing/2014/main" id="{35034206-C5F8-44C7-8D36-B8046547CBD7}"/>
            </a:ext>
          </a:extLst>
        </xdr:cNvPr>
        <xdr:cNvCxnSpPr/>
      </xdr:nvCxnSpPr>
      <xdr:spPr>
        <a:xfrm flipV="1">
          <a:off x="8750300" y="182156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109220</xdr:rowOff>
    </xdr:from>
    <xdr:to>
      <xdr:col>41</xdr:col>
      <xdr:colOff>101600</xdr:colOff>
      <xdr:row>104</xdr:row>
      <xdr:rowOff>39370</xdr:rowOff>
    </xdr:to>
    <xdr:sp macro="" textlink="">
      <xdr:nvSpPr>
        <xdr:cNvPr id="436" name="楕円 435">
          <a:extLst>
            <a:ext uri="{FF2B5EF4-FFF2-40B4-BE49-F238E27FC236}">
              <a16:creationId xmlns:a16="http://schemas.microsoft.com/office/drawing/2014/main" id="{4EEF404D-E59C-4AD6-BB8F-966905B177EE}"/>
            </a:ext>
          </a:extLst>
        </xdr:cNvPr>
        <xdr:cNvSpPr/>
      </xdr:nvSpPr>
      <xdr:spPr>
        <a:xfrm>
          <a:off x="7810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160020</xdr:rowOff>
    </xdr:from>
    <xdr:to>
      <xdr:col>45</xdr:col>
      <xdr:colOff>177800</xdr:colOff>
      <xdr:row>106</xdr:row>
      <xdr:rowOff>47625</xdr:rowOff>
    </xdr:to>
    <xdr:cxnSp macro="">
      <xdr:nvCxnSpPr>
        <xdr:cNvPr id="437" name="直線コネクタ 436">
          <a:extLst>
            <a:ext uri="{FF2B5EF4-FFF2-40B4-BE49-F238E27FC236}">
              <a16:creationId xmlns:a16="http://schemas.microsoft.com/office/drawing/2014/main" id="{6FD22542-27AB-410B-BC4A-00B02EF92FD0}"/>
            </a:ext>
          </a:extLst>
        </xdr:cNvPr>
        <xdr:cNvCxnSpPr/>
      </xdr:nvCxnSpPr>
      <xdr:spPr>
        <a:xfrm>
          <a:off x="7861300" y="17819370"/>
          <a:ext cx="8890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a:extLst>
            <a:ext uri="{FF2B5EF4-FFF2-40B4-BE49-F238E27FC236}">
              <a16:creationId xmlns:a16="http://schemas.microsoft.com/office/drawing/2014/main" id="{2E963B87-4196-4321-97B8-641CB71CDC42}"/>
            </a:ext>
          </a:extLst>
        </xdr:cNvPr>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a:extLst>
            <a:ext uri="{FF2B5EF4-FFF2-40B4-BE49-F238E27FC236}">
              <a16:creationId xmlns:a16="http://schemas.microsoft.com/office/drawing/2014/main" id="{B3C21ACF-4AD7-47FF-B29D-15D9A306D312}"/>
            </a:ext>
          </a:extLst>
        </xdr:cNvPr>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a:extLst>
            <a:ext uri="{FF2B5EF4-FFF2-40B4-BE49-F238E27FC236}">
              <a16:creationId xmlns:a16="http://schemas.microsoft.com/office/drawing/2014/main" id="{17411BE6-5DD7-463D-AA98-5CFB5F77A6C6}"/>
            </a:ext>
          </a:extLst>
        </xdr:cNvPr>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109238</xdr:rowOff>
    </xdr:from>
    <xdr:ext cx="469744" cy="259045"/>
    <xdr:sp macro="" textlink="">
      <xdr:nvSpPr>
        <xdr:cNvPr id="441" name="n_1mainValue【市民会館】&#10;一人当たり面積">
          <a:extLst>
            <a:ext uri="{FF2B5EF4-FFF2-40B4-BE49-F238E27FC236}">
              <a16:creationId xmlns:a16="http://schemas.microsoft.com/office/drawing/2014/main" id="{C63D22FE-DD58-4F05-8885-494B42711E70}"/>
            </a:ext>
          </a:extLst>
        </xdr:cNvPr>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114952</xdr:rowOff>
    </xdr:from>
    <xdr:ext cx="469744" cy="259045"/>
    <xdr:sp macro="" textlink="">
      <xdr:nvSpPr>
        <xdr:cNvPr id="442" name="n_2mainValue【市民会館】&#10;一人当たり面積">
          <a:extLst>
            <a:ext uri="{FF2B5EF4-FFF2-40B4-BE49-F238E27FC236}">
              <a16:creationId xmlns:a16="http://schemas.microsoft.com/office/drawing/2014/main" id="{C71C12FF-E386-4706-9987-9FA1492481B0}"/>
            </a:ext>
          </a:extLst>
        </xdr:cNvPr>
        <xdr:cNvSpPr txBox="1"/>
      </xdr:nvSpPr>
      <xdr:spPr>
        <a:xfrm>
          <a:off x="8515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55897</xdr:rowOff>
    </xdr:from>
    <xdr:ext cx="469744" cy="259045"/>
    <xdr:sp macro="" textlink="">
      <xdr:nvSpPr>
        <xdr:cNvPr id="443" name="n_3mainValue【市民会館】&#10;一人当たり面積">
          <a:extLst>
            <a:ext uri="{FF2B5EF4-FFF2-40B4-BE49-F238E27FC236}">
              <a16:creationId xmlns:a16="http://schemas.microsoft.com/office/drawing/2014/main" id="{9AEA5D67-B3EE-4E33-ACBA-F2FD6996B24C}"/>
            </a:ext>
          </a:extLst>
        </xdr:cNvPr>
        <xdr:cNvSpPr txBox="1"/>
      </xdr:nvSpPr>
      <xdr:spPr>
        <a:xfrm>
          <a:off x="76264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76474C8C-4BBB-4882-8AA0-4A5990D263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DFEE8A81-F6CA-4D0E-BE7C-583EAEF4E0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5E395BB4-3CB3-4605-B0D8-B82A778D744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E3C3DF17-F27D-4560-8581-003A75D38D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573DB7A0-475C-4998-91BE-6110B95EC9C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745839A4-531D-4249-BDD8-527320C6B3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99CE3017-4CA4-483C-8E7E-F0D5C71064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A1AA7DF6-9341-4FED-8D5F-A875BF700FA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B434A355-18D7-4CBF-98BE-B3E318B197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D87412EA-168B-4B6F-A886-EC00A4B74E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a:extLst>
            <a:ext uri="{FF2B5EF4-FFF2-40B4-BE49-F238E27FC236}">
              <a16:creationId xmlns:a16="http://schemas.microsoft.com/office/drawing/2014/main" id="{76E75FDF-8B5E-4799-A13C-E37DD867ECF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a:extLst>
            <a:ext uri="{FF2B5EF4-FFF2-40B4-BE49-F238E27FC236}">
              <a16:creationId xmlns:a16="http://schemas.microsoft.com/office/drawing/2014/main" id="{26D075AD-E9EC-4DE4-87C9-9B16B064483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a:extLst>
            <a:ext uri="{FF2B5EF4-FFF2-40B4-BE49-F238E27FC236}">
              <a16:creationId xmlns:a16="http://schemas.microsoft.com/office/drawing/2014/main" id="{6D648E09-0A1F-42E6-9391-567DC709353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a:extLst>
            <a:ext uri="{FF2B5EF4-FFF2-40B4-BE49-F238E27FC236}">
              <a16:creationId xmlns:a16="http://schemas.microsoft.com/office/drawing/2014/main" id="{CFF7E78E-E45C-4E93-99E3-08B6E66C5C1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a:extLst>
            <a:ext uri="{FF2B5EF4-FFF2-40B4-BE49-F238E27FC236}">
              <a16:creationId xmlns:a16="http://schemas.microsoft.com/office/drawing/2014/main" id="{FE203D44-DC5A-47B8-B206-F4787B1EC4A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a:extLst>
            <a:ext uri="{FF2B5EF4-FFF2-40B4-BE49-F238E27FC236}">
              <a16:creationId xmlns:a16="http://schemas.microsoft.com/office/drawing/2014/main" id="{20F1183B-CDD2-4DAE-969D-6876D0572E1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a:extLst>
            <a:ext uri="{FF2B5EF4-FFF2-40B4-BE49-F238E27FC236}">
              <a16:creationId xmlns:a16="http://schemas.microsoft.com/office/drawing/2014/main" id="{34316DE1-079C-49C7-A4A2-57538F9A34F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a:extLst>
            <a:ext uri="{FF2B5EF4-FFF2-40B4-BE49-F238E27FC236}">
              <a16:creationId xmlns:a16="http://schemas.microsoft.com/office/drawing/2014/main" id="{DE8FF815-2659-4317-9530-1A468D727AA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a:extLst>
            <a:ext uri="{FF2B5EF4-FFF2-40B4-BE49-F238E27FC236}">
              <a16:creationId xmlns:a16="http://schemas.microsoft.com/office/drawing/2014/main" id="{1B3BA0C6-2020-41E8-8E6D-F36469FCBEF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a:extLst>
            <a:ext uri="{FF2B5EF4-FFF2-40B4-BE49-F238E27FC236}">
              <a16:creationId xmlns:a16="http://schemas.microsoft.com/office/drawing/2014/main" id="{543601D3-D23E-41C9-B1F8-23ED865CCAF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a:extLst>
            <a:ext uri="{FF2B5EF4-FFF2-40B4-BE49-F238E27FC236}">
              <a16:creationId xmlns:a16="http://schemas.microsoft.com/office/drawing/2014/main" id="{6D413469-3ACD-4504-AAA7-539F64C3FE0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id="{9FA4A4B6-CC11-4203-89C2-95CCB9418BC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CBB40262-7AEA-4178-B7A8-E936A304E2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4A653FAF-7B04-4A4D-AB35-BA616E8EC87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ED766B6E-4D1B-4953-829C-61F1793F08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a:extLst>
            <a:ext uri="{FF2B5EF4-FFF2-40B4-BE49-F238E27FC236}">
              <a16:creationId xmlns:a16="http://schemas.microsoft.com/office/drawing/2014/main" id="{E9A8FB90-417A-4D10-9026-D06824FC8461}"/>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a:extLst>
            <a:ext uri="{FF2B5EF4-FFF2-40B4-BE49-F238E27FC236}">
              <a16:creationId xmlns:a16="http://schemas.microsoft.com/office/drawing/2014/main" id="{7FFEEB26-0ED5-4CA4-AE8A-A369F2D1C405}"/>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a:extLst>
            <a:ext uri="{FF2B5EF4-FFF2-40B4-BE49-F238E27FC236}">
              <a16:creationId xmlns:a16="http://schemas.microsoft.com/office/drawing/2014/main" id="{F7E4778F-3FC1-4F05-BA88-B9CB15AFE985}"/>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a:extLst>
            <a:ext uri="{FF2B5EF4-FFF2-40B4-BE49-F238E27FC236}">
              <a16:creationId xmlns:a16="http://schemas.microsoft.com/office/drawing/2014/main" id="{399F7E1D-6C00-4824-931F-5AC7AE1E7417}"/>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a:extLst>
            <a:ext uri="{FF2B5EF4-FFF2-40B4-BE49-F238E27FC236}">
              <a16:creationId xmlns:a16="http://schemas.microsoft.com/office/drawing/2014/main" id="{9346E155-3870-4B4E-83EB-8F1D7B414671}"/>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118490</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id="{26B54967-1CC6-4271-B846-862221354CC5}"/>
            </a:ext>
          </a:extLst>
        </xdr:cNvPr>
        <xdr:cNvSpPr txBox="1"/>
      </xdr:nvSpPr>
      <xdr:spPr>
        <a:xfrm>
          <a:off x="16357600" y="663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a:extLst>
            <a:ext uri="{FF2B5EF4-FFF2-40B4-BE49-F238E27FC236}">
              <a16:creationId xmlns:a16="http://schemas.microsoft.com/office/drawing/2014/main" id="{9C9AB7EE-7EF4-4088-9FCB-22F751C3385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a:extLst>
            <a:ext uri="{FF2B5EF4-FFF2-40B4-BE49-F238E27FC236}">
              <a16:creationId xmlns:a16="http://schemas.microsoft.com/office/drawing/2014/main" id="{BFD2ECE4-EBF2-4EFE-AE64-78FFC244814D}"/>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a:extLst>
            <a:ext uri="{FF2B5EF4-FFF2-40B4-BE49-F238E27FC236}">
              <a16:creationId xmlns:a16="http://schemas.microsoft.com/office/drawing/2014/main" id="{96C7229F-25A2-44B3-92F4-54B0CDA11248}"/>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a:extLst>
            <a:ext uri="{FF2B5EF4-FFF2-40B4-BE49-F238E27FC236}">
              <a16:creationId xmlns:a16="http://schemas.microsoft.com/office/drawing/2014/main" id="{08C2F0FD-BAF3-49A5-AE6C-8B3E051BD54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B71F2255-07AB-4B49-A052-5D2259BF889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637D326-11DA-4AAA-8E3E-EC4F6496424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D5767B8-A692-4E5E-9C55-DFFCEC8A7FE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D884F68C-56A2-4FF5-9DB2-03F647B7BD3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E1EF2D9-531C-4934-9FDB-2CD844C4190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484" name="楕円 483">
          <a:extLst>
            <a:ext uri="{FF2B5EF4-FFF2-40B4-BE49-F238E27FC236}">
              <a16:creationId xmlns:a16="http://schemas.microsoft.com/office/drawing/2014/main" id="{FF38F2E0-67EC-4D67-94B0-0516C670074B}"/>
            </a:ext>
          </a:extLst>
        </xdr:cNvPr>
        <xdr:cNvSpPr/>
      </xdr:nvSpPr>
      <xdr:spPr>
        <a:xfrm>
          <a:off x="16268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485" name="【一般廃棄物処理施設】&#10;有形固定資産減価償却率該当値テキスト">
          <a:extLst>
            <a:ext uri="{FF2B5EF4-FFF2-40B4-BE49-F238E27FC236}">
              <a16:creationId xmlns:a16="http://schemas.microsoft.com/office/drawing/2014/main" id="{045CE5D2-3ED7-4E38-A325-5A2317C22492}"/>
            </a:ext>
          </a:extLst>
        </xdr:cNvPr>
        <xdr:cNvSpPr txBox="1"/>
      </xdr:nvSpPr>
      <xdr:spPr>
        <a:xfrm>
          <a:off x="16357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486" name="楕円 485">
          <a:extLst>
            <a:ext uri="{FF2B5EF4-FFF2-40B4-BE49-F238E27FC236}">
              <a16:creationId xmlns:a16="http://schemas.microsoft.com/office/drawing/2014/main" id="{08188375-8612-4815-B3F4-EBF01F60A678}"/>
            </a:ext>
          </a:extLst>
        </xdr:cNvPr>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100693</xdr:rowOff>
    </xdr:from>
    <xdr:to>
      <xdr:col>85</xdr:col>
      <xdr:colOff>127000</xdr:colOff>
      <xdr:row>40</xdr:row>
      <xdr:rowOff>134983</xdr:rowOff>
    </xdr:to>
    <xdr:cxnSp macro="">
      <xdr:nvCxnSpPr>
        <xdr:cNvPr id="487" name="直線コネクタ 486">
          <a:extLst>
            <a:ext uri="{FF2B5EF4-FFF2-40B4-BE49-F238E27FC236}">
              <a16:creationId xmlns:a16="http://schemas.microsoft.com/office/drawing/2014/main" id="{87C948A8-66B0-48A4-866E-DEB4E4034556}"/>
            </a:ext>
          </a:extLst>
        </xdr:cNvPr>
        <xdr:cNvCxnSpPr/>
      </xdr:nvCxnSpPr>
      <xdr:spPr>
        <a:xfrm>
          <a:off x="15481300" y="6444343"/>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103777</xdr:rowOff>
    </xdr:from>
    <xdr:to>
      <xdr:col>76</xdr:col>
      <xdr:colOff>165100</xdr:colOff>
      <xdr:row>38</xdr:row>
      <xdr:rowOff>33927</xdr:rowOff>
    </xdr:to>
    <xdr:sp macro="" textlink="">
      <xdr:nvSpPr>
        <xdr:cNvPr id="488" name="楕円 487">
          <a:extLst>
            <a:ext uri="{FF2B5EF4-FFF2-40B4-BE49-F238E27FC236}">
              <a16:creationId xmlns:a16="http://schemas.microsoft.com/office/drawing/2014/main" id="{CA976E5F-2FEB-4BB3-9F7E-F0ECF02ADC63}"/>
            </a:ext>
          </a:extLst>
        </xdr:cNvPr>
        <xdr:cNvSpPr/>
      </xdr:nvSpPr>
      <xdr:spPr>
        <a:xfrm>
          <a:off x="14541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100693</xdr:rowOff>
    </xdr:from>
    <xdr:to>
      <xdr:col>81</xdr:col>
      <xdr:colOff>50800</xdr:colOff>
      <xdr:row>37</xdr:row>
      <xdr:rowOff>154577</xdr:rowOff>
    </xdr:to>
    <xdr:cxnSp macro="">
      <xdr:nvCxnSpPr>
        <xdr:cNvPr id="489" name="直線コネクタ 488">
          <a:extLst>
            <a:ext uri="{FF2B5EF4-FFF2-40B4-BE49-F238E27FC236}">
              <a16:creationId xmlns:a16="http://schemas.microsoft.com/office/drawing/2014/main" id="{76E1FE44-A34F-467A-BFC6-C4E3150735EB}"/>
            </a:ext>
          </a:extLst>
        </xdr:cNvPr>
        <xdr:cNvCxnSpPr/>
      </xdr:nvCxnSpPr>
      <xdr:spPr>
        <a:xfrm flipV="1">
          <a:off x="14592300" y="64443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4173</xdr:rowOff>
    </xdr:from>
    <xdr:to>
      <xdr:col>72</xdr:col>
      <xdr:colOff>38100</xdr:colOff>
      <xdr:row>35</xdr:row>
      <xdr:rowOff>105773</xdr:rowOff>
    </xdr:to>
    <xdr:sp macro="" textlink="">
      <xdr:nvSpPr>
        <xdr:cNvPr id="490" name="楕円 489">
          <a:extLst>
            <a:ext uri="{FF2B5EF4-FFF2-40B4-BE49-F238E27FC236}">
              <a16:creationId xmlns:a16="http://schemas.microsoft.com/office/drawing/2014/main" id="{D3D1504D-C69F-4E58-8C8E-A134EB5590A7}"/>
            </a:ext>
          </a:extLst>
        </xdr:cNvPr>
        <xdr:cNvSpPr/>
      </xdr:nvSpPr>
      <xdr:spPr>
        <a:xfrm>
          <a:off x="13652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54973</xdr:rowOff>
    </xdr:from>
    <xdr:to>
      <xdr:col>76</xdr:col>
      <xdr:colOff>114300</xdr:colOff>
      <xdr:row>37</xdr:row>
      <xdr:rowOff>154577</xdr:rowOff>
    </xdr:to>
    <xdr:cxnSp macro="">
      <xdr:nvCxnSpPr>
        <xdr:cNvPr id="491" name="直線コネクタ 490">
          <a:extLst>
            <a:ext uri="{FF2B5EF4-FFF2-40B4-BE49-F238E27FC236}">
              <a16:creationId xmlns:a16="http://schemas.microsoft.com/office/drawing/2014/main" id="{112D9A46-0C1A-4E8B-B1B5-3BF31CB78B92}"/>
            </a:ext>
          </a:extLst>
        </xdr:cNvPr>
        <xdr:cNvCxnSpPr/>
      </xdr:nvCxnSpPr>
      <xdr:spPr>
        <a:xfrm>
          <a:off x="13703300" y="6055723"/>
          <a:ext cx="8890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19384C0F-F747-44B9-94A4-E9CEAEDDE04F}"/>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B1B4F041-26F7-4963-8BBD-F5A6B29A30F6}"/>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8BA9258C-AE3E-4A4E-B4D5-2D993F1041B0}"/>
            </a:ext>
          </a:extLst>
        </xdr:cNvPr>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168020</xdr:rowOff>
    </xdr:from>
    <xdr:ext cx="405111" cy="259045"/>
    <xdr:sp macro="" textlink="">
      <xdr:nvSpPr>
        <xdr:cNvPr id="495" name="n_1mainValue【一般廃棄物処理施設】&#10;有形固定資産減価償却率">
          <a:extLst>
            <a:ext uri="{FF2B5EF4-FFF2-40B4-BE49-F238E27FC236}">
              <a16:creationId xmlns:a16="http://schemas.microsoft.com/office/drawing/2014/main" id="{E497DE59-1D1C-40E3-BE76-5FA078E40E8D}"/>
            </a:ext>
          </a:extLst>
        </xdr:cNvPr>
        <xdr:cNvSpPr txBox="1"/>
      </xdr:nvSpPr>
      <xdr:spPr>
        <a:xfrm>
          <a:off x="15266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25054</xdr:rowOff>
    </xdr:from>
    <xdr:ext cx="405111" cy="259045"/>
    <xdr:sp macro="" textlink="">
      <xdr:nvSpPr>
        <xdr:cNvPr id="496" name="n_2mainValue【一般廃棄物処理施設】&#10;有形固定資産減価償却率">
          <a:extLst>
            <a:ext uri="{FF2B5EF4-FFF2-40B4-BE49-F238E27FC236}">
              <a16:creationId xmlns:a16="http://schemas.microsoft.com/office/drawing/2014/main" id="{55B1BB28-FF27-466D-A2C7-9B1375CC6BCC}"/>
            </a:ext>
          </a:extLst>
        </xdr:cNvPr>
        <xdr:cNvSpPr txBox="1"/>
      </xdr:nvSpPr>
      <xdr:spPr>
        <a:xfrm>
          <a:off x="14389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122300</xdr:rowOff>
    </xdr:from>
    <xdr:ext cx="405111" cy="259045"/>
    <xdr:sp macro="" textlink="">
      <xdr:nvSpPr>
        <xdr:cNvPr id="497" name="n_3mainValue【一般廃棄物処理施設】&#10;有形固定資産減価償却率">
          <a:extLst>
            <a:ext uri="{FF2B5EF4-FFF2-40B4-BE49-F238E27FC236}">
              <a16:creationId xmlns:a16="http://schemas.microsoft.com/office/drawing/2014/main" id="{C6A66EF0-D3BD-4734-BD1A-FBF6BFC6BA94}"/>
            </a:ext>
          </a:extLst>
        </xdr:cNvPr>
        <xdr:cNvSpPr txBox="1"/>
      </xdr:nvSpPr>
      <xdr:spPr>
        <a:xfrm>
          <a:off x="13500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B79F6230-749E-4B6A-9E22-B8B3094C38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CCDF9854-485B-438E-8BCB-55D6530711F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3BCF5CAC-FA22-44B9-97B7-3467BB636B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759578D3-0787-4B3D-8AEC-320DDCC14B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1A099DC8-F847-4372-8C16-9D2AF8E35D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1B659DC7-C73E-4CA6-B20C-192917CE6C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778DCCC5-C486-4A49-B2D9-161DFAE315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DA8DD6FF-2672-4FA9-B766-8609B002E5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B91B1F1F-8B0E-45FF-8D9D-CED4E33E37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38F96400-F5CF-4C99-9D55-7236543C1A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a:extLst>
            <a:ext uri="{FF2B5EF4-FFF2-40B4-BE49-F238E27FC236}">
              <a16:creationId xmlns:a16="http://schemas.microsoft.com/office/drawing/2014/main" id="{6850A329-8589-4D2A-A10B-B40D0A62B5B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a:extLst>
            <a:ext uri="{FF2B5EF4-FFF2-40B4-BE49-F238E27FC236}">
              <a16:creationId xmlns:a16="http://schemas.microsoft.com/office/drawing/2014/main" id="{DFC6C951-63D9-4BD6-9917-3086A67C736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a:extLst>
            <a:ext uri="{FF2B5EF4-FFF2-40B4-BE49-F238E27FC236}">
              <a16:creationId xmlns:a16="http://schemas.microsoft.com/office/drawing/2014/main" id="{5BA8456D-0C3D-42AA-B765-0E0CEB41C54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a:extLst>
            <a:ext uri="{FF2B5EF4-FFF2-40B4-BE49-F238E27FC236}">
              <a16:creationId xmlns:a16="http://schemas.microsoft.com/office/drawing/2014/main" id="{65D2F78A-EAD4-43F3-A66B-1A4E8C24E37C}"/>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a:extLst>
            <a:ext uri="{FF2B5EF4-FFF2-40B4-BE49-F238E27FC236}">
              <a16:creationId xmlns:a16="http://schemas.microsoft.com/office/drawing/2014/main" id="{B4814D79-9555-4EAE-A064-1AB1BD7231F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a:extLst>
            <a:ext uri="{FF2B5EF4-FFF2-40B4-BE49-F238E27FC236}">
              <a16:creationId xmlns:a16="http://schemas.microsoft.com/office/drawing/2014/main" id="{DD32D441-91B9-4503-A1DA-1F1F2DDFC162}"/>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a:extLst>
            <a:ext uri="{FF2B5EF4-FFF2-40B4-BE49-F238E27FC236}">
              <a16:creationId xmlns:a16="http://schemas.microsoft.com/office/drawing/2014/main" id="{2F017B08-3D01-4E80-B1E3-A035590B050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a:extLst>
            <a:ext uri="{FF2B5EF4-FFF2-40B4-BE49-F238E27FC236}">
              <a16:creationId xmlns:a16="http://schemas.microsoft.com/office/drawing/2014/main" id="{48CC530A-2EAD-427D-95F7-671E0575E4B3}"/>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a:extLst>
            <a:ext uri="{FF2B5EF4-FFF2-40B4-BE49-F238E27FC236}">
              <a16:creationId xmlns:a16="http://schemas.microsoft.com/office/drawing/2014/main" id="{A7712986-A626-45F3-96DE-7E6361B6D9A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a:extLst>
            <a:ext uri="{FF2B5EF4-FFF2-40B4-BE49-F238E27FC236}">
              <a16:creationId xmlns:a16="http://schemas.microsoft.com/office/drawing/2014/main" id="{E8BEB87A-3436-4C02-BF7C-C5E0A0AF374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a:extLst>
            <a:ext uri="{FF2B5EF4-FFF2-40B4-BE49-F238E27FC236}">
              <a16:creationId xmlns:a16="http://schemas.microsoft.com/office/drawing/2014/main" id="{88BCCB60-BAB4-46CB-AE45-A49545A56C8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a:extLst>
            <a:ext uri="{FF2B5EF4-FFF2-40B4-BE49-F238E27FC236}">
              <a16:creationId xmlns:a16="http://schemas.microsoft.com/office/drawing/2014/main" id="{87E04080-8182-458A-BC1E-426B000A8B5E}"/>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8F1EA37F-19D2-4617-8443-8E582AD0B0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a:extLst>
            <a:ext uri="{FF2B5EF4-FFF2-40B4-BE49-F238E27FC236}">
              <a16:creationId xmlns:a16="http://schemas.microsoft.com/office/drawing/2014/main" id="{5B6D1530-9B06-4308-9549-10EDC26E987C}"/>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a:extLst>
            <a:ext uri="{FF2B5EF4-FFF2-40B4-BE49-F238E27FC236}">
              <a16:creationId xmlns:a16="http://schemas.microsoft.com/office/drawing/2014/main" id="{7C95A796-D433-4609-B654-B7D3056F71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a:extLst>
            <a:ext uri="{FF2B5EF4-FFF2-40B4-BE49-F238E27FC236}">
              <a16:creationId xmlns:a16="http://schemas.microsoft.com/office/drawing/2014/main" id="{99A980F2-C111-4E3D-A35C-E7F90D23B866}"/>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a:extLst>
            <a:ext uri="{FF2B5EF4-FFF2-40B4-BE49-F238E27FC236}">
              <a16:creationId xmlns:a16="http://schemas.microsoft.com/office/drawing/2014/main" id="{208AC515-5B27-4895-ABCA-3CDE6C851631}"/>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a:extLst>
            <a:ext uri="{FF2B5EF4-FFF2-40B4-BE49-F238E27FC236}">
              <a16:creationId xmlns:a16="http://schemas.microsoft.com/office/drawing/2014/main" id="{45777062-A48D-4828-8D8D-FB562ACBD678}"/>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a:extLst>
            <a:ext uri="{FF2B5EF4-FFF2-40B4-BE49-F238E27FC236}">
              <a16:creationId xmlns:a16="http://schemas.microsoft.com/office/drawing/2014/main" id="{A6B26023-90F4-441D-8A69-B68CA91F0446}"/>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a:extLst>
            <a:ext uri="{FF2B5EF4-FFF2-40B4-BE49-F238E27FC236}">
              <a16:creationId xmlns:a16="http://schemas.microsoft.com/office/drawing/2014/main" id="{FE3BDAF7-1824-4F83-B332-74877D366DD8}"/>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a:extLst>
            <a:ext uri="{FF2B5EF4-FFF2-40B4-BE49-F238E27FC236}">
              <a16:creationId xmlns:a16="http://schemas.microsoft.com/office/drawing/2014/main" id="{B3B4BFD4-FD71-42D1-A8E4-E67EF74B6B6B}"/>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a:extLst>
            <a:ext uri="{FF2B5EF4-FFF2-40B4-BE49-F238E27FC236}">
              <a16:creationId xmlns:a16="http://schemas.microsoft.com/office/drawing/2014/main" id="{71092F50-DB24-47C9-99B7-A7F1A4F33A45}"/>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a:extLst>
            <a:ext uri="{FF2B5EF4-FFF2-40B4-BE49-F238E27FC236}">
              <a16:creationId xmlns:a16="http://schemas.microsoft.com/office/drawing/2014/main" id="{C9533D7C-44DF-478F-B645-BA965C18E99E}"/>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a:extLst>
            <a:ext uri="{FF2B5EF4-FFF2-40B4-BE49-F238E27FC236}">
              <a16:creationId xmlns:a16="http://schemas.microsoft.com/office/drawing/2014/main" id="{7AFDF2F3-E689-4B3C-AFBF-794EEFC845AB}"/>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a:extLst>
            <a:ext uri="{FF2B5EF4-FFF2-40B4-BE49-F238E27FC236}">
              <a16:creationId xmlns:a16="http://schemas.microsoft.com/office/drawing/2014/main" id="{D6737216-740A-4519-806A-F10154BC0079}"/>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02FDE4D-12BC-4877-A69F-200BEE7B12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DCFAE50-9378-434A-8A3A-5329E65E71D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69CADD2-BFEF-42DD-91AD-B56AB4B4415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E58AB75-106C-4BDD-8538-CB4FB2359C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BED18E06-6A73-44F4-9DBE-14E385C249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26591</xdr:rowOff>
    </xdr:from>
    <xdr:to>
      <xdr:col>116</xdr:col>
      <xdr:colOff>114300</xdr:colOff>
      <xdr:row>42</xdr:row>
      <xdr:rowOff>128191</xdr:rowOff>
    </xdr:to>
    <xdr:sp macro="" textlink="">
      <xdr:nvSpPr>
        <xdr:cNvPr id="538" name="楕円 537">
          <a:extLst>
            <a:ext uri="{FF2B5EF4-FFF2-40B4-BE49-F238E27FC236}">
              <a16:creationId xmlns:a16="http://schemas.microsoft.com/office/drawing/2014/main" id="{B95B5A8F-987D-4DD0-BE69-D8FE3BD6D937}"/>
            </a:ext>
          </a:extLst>
        </xdr:cNvPr>
        <xdr:cNvSpPr/>
      </xdr:nvSpPr>
      <xdr:spPr>
        <a:xfrm>
          <a:off x="22110700" y="72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39" name="【一般廃棄物処理施設】&#10;一人当たり有形固定資産（償却資産）額該当値テキスト">
          <a:extLst>
            <a:ext uri="{FF2B5EF4-FFF2-40B4-BE49-F238E27FC236}">
              <a16:creationId xmlns:a16="http://schemas.microsoft.com/office/drawing/2014/main" id="{99D3C5AD-56AD-45BB-A560-4D5FF9B31F8B}"/>
            </a:ext>
          </a:extLst>
        </xdr:cNvPr>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41550</xdr:rowOff>
    </xdr:from>
    <xdr:to>
      <xdr:col>112</xdr:col>
      <xdr:colOff>38100</xdr:colOff>
      <xdr:row>42</xdr:row>
      <xdr:rowOff>143150</xdr:rowOff>
    </xdr:to>
    <xdr:sp macro="" textlink="">
      <xdr:nvSpPr>
        <xdr:cNvPr id="540" name="楕円 539">
          <a:extLst>
            <a:ext uri="{FF2B5EF4-FFF2-40B4-BE49-F238E27FC236}">
              <a16:creationId xmlns:a16="http://schemas.microsoft.com/office/drawing/2014/main" id="{9A994FF3-45E6-41E8-91DD-8194FE061DE7}"/>
            </a:ext>
          </a:extLst>
        </xdr:cNvPr>
        <xdr:cNvSpPr/>
      </xdr:nvSpPr>
      <xdr:spPr>
        <a:xfrm>
          <a:off x="21272500" y="72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77391</xdr:rowOff>
    </xdr:from>
    <xdr:to>
      <xdr:col>116</xdr:col>
      <xdr:colOff>63500</xdr:colOff>
      <xdr:row>42</xdr:row>
      <xdr:rowOff>92350</xdr:rowOff>
    </xdr:to>
    <xdr:cxnSp macro="">
      <xdr:nvCxnSpPr>
        <xdr:cNvPr id="541" name="直線コネクタ 540">
          <a:extLst>
            <a:ext uri="{FF2B5EF4-FFF2-40B4-BE49-F238E27FC236}">
              <a16:creationId xmlns:a16="http://schemas.microsoft.com/office/drawing/2014/main" id="{D54A9E4F-AB2C-47BF-A8A1-EBFFE77CB4B1}"/>
            </a:ext>
          </a:extLst>
        </xdr:cNvPr>
        <xdr:cNvCxnSpPr/>
      </xdr:nvCxnSpPr>
      <xdr:spPr>
        <a:xfrm flipV="1">
          <a:off x="21323300" y="7278291"/>
          <a:ext cx="838200" cy="1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41553</xdr:rowOff>
    </xdr:from>
    <xdr:to>
      <xdr:col>107</xdr:col>
      <xdr:colOff>101600</xdr:colOff>
      <xdr:row>42</xdr:row>
      <xdr:rowOff>143153</xdr:rowOff>
    </xdr:to>
    <xdr:sp macro="" textlink="">
      <xdr:nvSpPr>
        <xdr:cNvPr id="542" name="楕円 541">
          <a:extLst>
            <a:ext uri="{FF2B5EF4-FFF2-40B4-BE49-F238E27FC236}">
              <a16:creationId xmlns:a16="http://schemas.microsoft.com/office/drawing/2014/main" id="{2743BDC0-842C-4DA6-B4FE-E594C7D3729B}"/>
            </a:ext>
          </a:extLst>
        </xdr:cNvPr>
        <xdr:cNvSpPr/>
      </xdr:nvSpPr>
      <xdr:spPr>
        <a:xfrm>
          <a:off x="20383500" y="72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92350</xdr:rowOff>
    </xdr:from>
    <xdr:to>
      <xdr:col>111</xdr:col>
      <xdr:colOff>177800</xdr:colOff>
      <xdr:row>42</xdr:row>
      <xdr:rowOff>92353</xdr:rowOff>
    </xdr:to>
    <xdr:cxnSp macro="">
      <xdr:nvCxnSpPr>
        <xdr:cNvPr id="543" name="直線コネクタ 542">
          <a:extLst>
            <a:ext uri="{FF2B5EF4-FFF2-40B4-BE49-F238E27FC236}">
              <a16:creationId xmlns:a16="http://schemas.microsoft.com/office/drawing/2014/main" id="{A239CD57-5E40-4609-8680-AE915E87D3D5}"/>
            </a:ext>
          </a:extLst>
        </xdr:cNvPr>
        <xdr:cNvCxnSpPr/>
      </xdr:nvCxnSpPr>
      <xdr:spPr>
        <a:xfrm flipV="1">
          <a:off x="20434300" y="729325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40939</xdr:rowOff>
    </xdr:from>
    <xdr:to>
      <xdr:col>102</xdr:col>
      <xdr:colOff>165100</xdr:colOff>
      <xdr:row>42</xdr:row>
      <xdr:rowOff>142539</xdr:rowOff>
    </xdr:to>
    <xdr:sp macro="" textlink="">
      <xdr:nvSpPr>
        <xdr:cNvPr id="544" name="楕円 543">
          <a:extLst>
            <a:ext uri="{FF2B5EF4-FFF2-40B4-BE49-F238E27FC236}">
              <a16:creationId xmlns:a16="http://schemas.microsoft.com/office/drawing/2014/main" id="{65017FCF-C7F5-4CB6-A5B2-4671B8FC96FE}"/>
            </a:ext>
          </a:extLst>
        </xdr:cNvPr>
        <xdr:cNvSpPr/>
      </xdr:nvSpPr>
      <xdr:spPr>
        <a:xfrm>
          <a:off x="19494500" y="72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91739</xdr:rowOff>
    </xdr:from>
    <xdr:to>
      <xdr:col>107</xdr:col>
      <xdr:colOff>50800</xdr:colOff>
      <xdr:row>42</xdr:row>
      <xdr:rowOff>92353</xdr:rowOff>
    </xdr:to>
    <xdr:cxnSp macro="">
      <xdr:nvCxnSpPr>
        <xdr:cNvPr id="545" name="直線コネクタ 544">
          <a:extLst>
            <a:ext uri="{FF2B5EF4-FFF2-40B4-BE49-F238E27FC236}">
              <a16:creationId xmlns:a16="http://schemas.microsoft.com/office/drawing/2014/main" id="{85A17B6A-1E0A-4455-92C3-AFF1123FDE6F}"/>
            </a:ext>
          </a:extLst>
        </xdr:cNvPr>
        <xdr:cNvCxnSpPr/>
      </xdr:nvCxnSpPr>
      <xdr:spPr>
        <a:xfrm>
          <a:off x="19545300" y="7292639"/>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a:extLst>
            <a:ext uri="{FF2B5EF4-FFF2-40B4-BE49-F238E27FC236}">
              <a16:creationId xmlns:a16="http://schemas.microsoft.com/office/drawing/2014/main" id="{83CA947B-5FB8-472E-B963-5B2FED433427}"/>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a:extLst>
            <a:ext uri="{FF2B5EF4-FFF2-40B4-BE49-F238E27FC236}">
              <a16:creationId xmlns:a16="http://schemas.microsoft.com/office/drawing/2014/main" id="{24E462B6-D0C2-4F3C-8AFF-C56183893B80}"/>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8" name="n_3aveValue【一般廃棄物処理施設】&#10;一人当たり有形固定資産（償却資産）額">
          <a:extLst>
            <a:ext uri="{FF2B5EF4-FFF2-40B4-BE49-F238E27FC236}">
              <a16:creationId xmlns:a16="http://schemas.microsoft.com/office/drawing/2014/main" id="{A8E41338-F48F-4FFF-AC2E-0E19413A8246}"/>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134277</xdr:rowOff>
    </xdr:from>
    <xdr:ext cx="469744" cy="259045"/>
    <xdr:sp macro="" textlink="">
      <xdr:nvSpPr>
        <xdr:cNvPr id="549" name="n_1mainValue【一般廃棄物処理施設】&#10;一人当たり有形固定資産（償却資産）額">
          <a:extLst>
            <a:ext uri="{FF2B5EF4-FFF2-40B4-BE49-F238E27FC236}">
              <a16:creationId xmlns:a16="http://schemas.microsoft.com/office/drawing/2014/main" id="{DDEB3E61-E367-4F1D-8BF7-A853DC3E21AF}"/>
            </a:ext>
          </a:extLst>
        </xdr:cNvPr>
        <xdr:cNvSpPr txBox="1"/>
      </xdr:nvSpPr>
      <xdr:spPr>
        <a:xfrm>
          <a:off x="21075728" y="73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134280</xdr:rowOff>
    </xdr:from>
    <xdr:ext cx="469744" cy="259045"/>
    <xdr:sp macro="" textlink="">
      <xdr:nvSpPr>
        <xdr:cNvPr id="550" name="n_2mainValue【一般廃棄物処理施設】&#10;一人当たり有形固定資産（償却資産）額">
          <a:extLst>
            <a:ext uri="{FF2B5EF4-FFF2-40B4-BE49-F238E27FC236}">
              <a16:creationId xmlns:a16="http://schemas.microsoft.com/office/drawing/2014/main" id="{82169B09-C045-4775-9FA2-11973F4F6796}"/>
            </a:ext>
          </a:extLst>
        </xdr:cNvPr>
        <xdr:cNvSpPr txBox="1"/>
      </xdr:nvSpPr>
      <xdr:spPr>
        <a:xfrm>
          <a:off x="20199428" y="73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133666</xdr:rowOff>
    </xdr:from>
    <xdr:ext cx="469744" cy="259045"/>
    <xdr:sp macro="" textlink="">
      <xdr:nvSpPr>
        <xdr:cNvPr id="551" name="n_3mainValue【一般廃棄物処理施設】&#10;一人当たり有形固定資産（償却資産）額">
          <a:extLst>
            <a:ext uri="{FF2B5EF4-FFF2-40B4-BE49-F238E27FC236}">
              <a16:creationId xmlns:a16="http://schemas.microsoft.com/office/drawing/2014/main" id="{FA90E0AE-197C-4A6E-B5D8-D4F6B981DFAD}"/>
            </a:ext>
          </a:extLst>
        </xdr:cNvPr>
        <xdr:cNvSpPr txBox="1"/>
      </xdr:nvSpPr>
      <xdr:spPr>
        <a:xfrm>
          <a:off x="19310428" y="733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E2DBDFC3-711D-479C-9E96-19BE892DC4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956DA364-DAB8-43D4-9036-8E111ECB68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D4ACC0B9-43E9-4FFC-9E56-23740B7AD72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EA4F7B05-29B0-4F40-B446-3B6E3249B5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B5FD6877-D5D4-422F-B907-FB6458C8E9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D8006B87-610A-4952-9A7B-460BD5BB7ED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2A8E51A7-725D-4009-9B40-73A6BF2AD0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D82BC4F6-4577-4DE5-B7A1-985537E97ED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16D90F42-CD76-4B84-A0F1-5EFDCB566C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CC490D5-EFFC-4216-A608-C51F706DF1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a:extLst>
            <a:ext uri="{FF2B5EF4-FFF2-40B4-BE49-F238E27FC236}">
              <a16:creationId xmlns:a16="http://schemas.microsoft.com/office/drawing/2014/main" id="{47057012-9468-4D6F-9C35-6BFAF6DD392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a:extLst>
            <a:ext uri="{FF2B5EF4-FFF2-40B4-BE49-F238E27FC236}">
              <a16:creationId xmlns:a16="http://schemas.microsoft.com/office/drawing/2014/main" id="{7E8FE7FC-4CB5-48C0-9BB8-0FCF4583D67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a:extLst>
            <a:ext uri="{FF2B5EF4-FFF2-40B4-BE49-F238E27FC236}">
              <a16:creationId xmlns:a16="http://schemas.microsoft.com/office/drawing/2014/main" id="{D6C62008-FC24-4A0D-8F44-6D8B21F7C44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a:extLst>
            <a:ext uri="{FF2B5EF4-FFF2-40B4-BE49-F238E27FC236}">
              <a16:creationId xmlns:a16="http://schemas.microsoft.com/office/drawing/2014/main" id="{AD85D8AA-A045-4FBF-A287-BF9AC1C8999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a:extLst>
            <a:ext uri="{FF2B5EF4-FFF2-40B4-BE49-F238E27FC236}">
              <a16:creationId xmlns:a16="http://schemas.microsoft.com/office/drawing/2014/main" id="{48C57921-D6A4-4576-A870-4FB84D8095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a:extLst>
            <a:ext uri="{FF2B5EF4-FFF2-40B4-BE49-F238E27FC236}">
              <a16:creationId xmlns:a16="http://schemas.microsoft.com/office/drawing/2014/main" id="{7A1D0D9A-3E98-46E3-AAD1-8CBEF3763A6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a:extLst>
            <a:ext uri="{FF2B5EF4-FFF2-40B4-BE49-F238E27FC236}">
              <a16:creationId xmlns:a16="http://schemas.microsoft.com/office/drawing/2014/main" id="{BECB90EB-7D6E-48D5-A813-FA5D4009A03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a:extLst>
            <a:ext uri="{FF2B5EF4-FFF2-40B4-BE49-F238E27FC236}">
              <a16:creationId xmlns:a16="http://schemas.microsoft.com/office/drawing/2014/main" id="{152E8633-19FF-43A5-8EE5-92D41390A7C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a:extLst>
            <a:ext uri="{FF2B5EF4-FFF2-40B4-BE49-F238E27FC236}">
              <a16:creationId xmlns:a16="http://schemas.microsoft.com/office/drawing/2014/main" id="{83979568-3F72-4E80-BC6D-B89AA70D532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a:extLst>
            <a:ext uri="{FF2B5EF4-FFF2-40B4-BE49-F238E27FC236}">
              <a16:creationId xmlns:a16="http://schemas.microsoft.com/office/drawing/2014/main" id="{74AD2993-C54D-4511-B267-7FD1A931F86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a:extLst>
            <a:ext uri="{FF2B5EF4-FFF2-40B4-BE49-F238E27FC236}">
              <a16:creationId xmlns:a16="http://schemas.microsoft.com/office/drawing/2014/main" id="{9839F356-AADE-4B4D-89F1-C4E0EF775F2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BE9113ED-D825-4DC2-9631-873C42B5714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D6321ED1-16CA-4C21-A0BA-D09AB3FEE29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A1794657-1B1E-4C13-80F4-A255C564C49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61C5A0D3-B76F-43DB-9C1D-2A954BA575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a:extLst>
            <a:ext uri="{FF2B5EF4-FFF2-40B4-BE49-F238E27FC236}">
              <a16:creationId xmlns:a16="http://schemas.microsoft.com/office/drawing/2014/main" id="{D6EA3723-474A-43B0-9A17-6EAD1CAD2C54}"/>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a:extLst>
            <a:ext uri="{FF2B5EF4-FFF2-40B4-BE49-F238E27FC236}">
              <a16:creationId xmlns:a16="http://schemas.microsoft.com/office/drawing/2014/main" id="{4BA277A4-1387-4F12-9D96-544232EDAA34}"/>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a:extLst>
            <a:ext uri="{FF2B5EF4-FFF2-40B4-BE49-F238E27FC236}">
              <a16:creationId xmlns:a16="http://schemas.microsoft.com/office/drawing/2014/main" id="{23F65496-1AD9-4CA4-AA0A-9143234C2136}"/>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a:extLst>
            <a:ext uri="{FF2B5EF4-FFF2-40B4-BE49-F238E27FC236}">
              <a16:creationId xmlns:a16="http://schemas.microsoft.com/office/drawing/2014/main" id="{C9DA11F5-7AE9-4842-93A4-FD7E5E10579C}"/>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a:extLst>
            <a:ext uri="{FF2B5EF4-FFF2-40B4-BE49-F238E27FC236}">
              <a16:creationId xmlns:a16="http://schemas.microsoft.com/office/drawing/2014/main" id="{9AED8168-4D8D-47C3-A39C-95EA0C20A11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03C47C7B-3B38-4E73-8C31-9AD26A216D23}"/>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a:extLst>
            <a:ext uri="{FF2B5EF4-FFF2-40B4-BE49-F238E27FC236}">
              <a16:creationId xmlns:a16="http://schemas.microsoft.com/office/drawing/2014/main" id="{1A7A884D-9C05-4F0A-9755-77C8D2BC724C}"/>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a:extLst>
            <a:ext uri="{FF2B5EF4-FFF2-40B4-BE49-F238E27FC236}">
              <a16:creationId xmlns:a16="http://schemas.microsoft.com/office/drawing/2014/main" id="{7F2C5312-4393-4458-AE3B-0C6BD25B0208}"/>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a:extLst>
            <a:ext uri="{FF2B5EF4-FFF2-40B4-BE49-F238E27FC236}">
              <a16:creationId xmlns:a16="http://schemas.microsoft.com/office/drawing/2014/main" id="{D5B336F9-9B44-4C66-B2B2-741EE8E6A27A}"/>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a:extLst>
            <a:ext uri="{FF2B5EF4-FFF2-40B4-BE49-F238E27FC236}">
              <a16:creationId xmlns:a16="http://schemas.microsoft.com/office/drawing/2014/main" id="{DD58B21F-202A-433B-9465-BA58A9F594AF}"/>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19CDEB10-2F2A-4E79-9762-006B9DD6DF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966BE6B7-97FC-4A8D-AD1F-D2C010F51F8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84E7AC7-86CE-4BA7-9382-35E2F89462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C9B35C14-7054-4A89-A175-27FD0661152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7EC626D-7889-4E0F-9E69-109526751F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592" name="楕円 591">
          <a:extLst>
            <a:ext uri="{FF2B5EF4-FFF2-40B4-BE49-F238E27FC236}">
              <a16:creationId xmlns:a16="http://schemas.microsoft.com/office/drawing/2014/main" id="{4DE51673-21A7-471B-BFC0-1D66A316A54F}"/>
            </a:ext>
          </a:extLst>
        </xdr:cNvPr>
        <xdr:cNvSpPr/>
      </xdr:nvSpPr>
      <xdr:spPr>
        <a:xfrm>
          <a:off x="16268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593" name="【保健センター・保健所】&#10;有形固定資産減価償却率該当値テキスト">
          <a:extLst>
            <a:ext uri="{FF2B5EF4-FFF2-40B4-BE49-F238E27FC236}">
              <a16:creationId xmlns:a16="http://schemas.microsoft.com/office/drawing/2014/main" id="{F72B75D5-2C35-4CC9-809D-4D5FA45CA435}"/>
            </a:ext>
          </a:extLst>
        </xdr:cNvPr>
        <xdr:cNvSpPr txBox="1"/>
      </xdr:nvSpPr>
      <xdr:spPr>
        <a:xfrm>
          <a:off x="16357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79828</xdr:rowOff>
    </xdr:from>
    <xdr:to>
      <xdr:col>81</xdr:col>
      <xdr:colOff>101600</xdr:colOff>
      <xdr:row>62</xdr:row>
      <xdr:rowOff>9978</xdr:rowOff>
    </xdr:to>
    <xdr:sp macro="" textlink="">
      <xdr:nvSpPr>
        <xdr:cNvPr id="594" name="楕円 593">
          <a:extLst>
            <a:ext uri="{FF2B5EF4-FFF2-40B4-BE49-F238E27FC236}">
              <a16:creationId xmlns:a16="http://schemas.microsoft.com/office/drawing/2014/main" id="{489562D3-327F-4EAA-A13B-1E7EDBC89ABF}"/>
            </a:ext>
          </a:extLst>
        </xdr:cNvPr>
        <xdr:cNvSpPr/>
      </xdr:nvSpPr>
      <xdr:spPr>
        <a:xfrm>
          <a:off x="15430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130628</xdr:rowOff>
    </xdr:to>
    <xdr:cxnSp macro="">
      <xdr:nvCxnSpPr>
        <xdr:cNvPr id="595" name="直線コネクタ 594">
          <a:extLst>
            <a:ext uri="{FF2B5EF4-FFF2-40B4-BE49-F238E27FC236}">
              <a16:creationId xmlns:a16="http://schemas.microsoft.com/office/drawing/2014/main" id="{E6839676-FEF6-44C4-A534-23287ECBDE47}"/>
            </a:ext>
          </a:extLst>
        </xdr:cNvPr>
        <xdr:cNvCxnSpPr/>
      </xdr:nvCxnSpPr>
      <xdr:spPr>
        <a:xfrm flipV="1">
          <a:off x="15481300" y="105547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596" name="楕円 595">
          <a:extLst>
            <a:ext uri="{FF2B5EF4-FFF2-40B4-BE49-F238E27FC236}">
              <a16:creationId xmlns:a16="http://schemas.microsoft.com/office/drawing/2014/main" id="{3B151FE7-532D-4BF5-9765-EFA968AB1B87}"/>
            </a:ext>
          </a:extLst>
        </xdr:cNvPr>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128996</xdr:rowOff>
    </xdr:from>
    <xdr:to>
      <xdr:col>81</xdr:col>
      <xdr:colOff>50800</xdr:colOff>
      <xdr:row>61</xdr:row>
      <xdr:rowOff>130628</xdr:rowOff>
    </xdr:to>
    <xdr:cxnSp macro="">
      <xdr:nvCxnSpPr>
        <xdr:cNvPr id="597" name="直線コネクタ 596">
          <a:extLst>
            <a:ext uri="{FF2B5EF4-FFF2-40B4-BE49-F238E27FC236}">
              <a16:creationId xmlns:a16="http://schemas.microsoft.com/office/drawing/2014/main" id="{2FB6B2C1-6F4A-48A8-90EC-B310B0009134}"/>
            </a:ext>
          </a:extLst>
        </xdr:cNvPr>
        <xdr:cNvCxnSpPr/>
      </xdr:nvCxnSpPr>
      <xdr:spPr>
        <a:xfrm>
          <a:off x="14592300" y="105874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150041</xdr:rowOff>
    </xdr:from>
    <xdr:to>
      <xdr:col>72</xdr:col>
      <xdr:colOff>38100</xdr:colOff>
      <xdr:row>62</xdr:row>
      <xdr:rowOff>80191</xdr:rowOff>
    </xdr:to>
    <xdr:sp macro="" textlink="">
      <xdr:nvSpPr>
        <xdr:cNvPr id="598" name="楕円 597">
          <a:extLst>
            <a:ext uri="{FF2B5EF4-FFF2-40B4-BE49-F238E27FC236}">
              <a16:creationId xmlns:a16="http://schemas.microsoft.com/office/drawing/2014/main" id="{A94C968B-ECA1-4F39-BD53-7BF01FE7AF55}"/>
            </a:ext>
          </a:extLst>
        </xdr:cNvPr>
        <xdr:cNvSpPr/>
      </xdr:nvSpPr>
      <xdr:spPr>
        <a:xfrm>
          <a:off x="13652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128996</xdr:rowOff>
    </xdr:from>
    <xdr:to>
      <xdr:col>76</xdr:col>
      <xdr:colOff>114300</xdr:colOff>
      <xdr:row>62</xdr:row>
      <xdr:rowOff>29391</xdr:rowOff>
    </xdr:to>
    <xdr:cxnSp macro="">
      <xdr:nvCxnSpPr>
        <xdr:cNvPr id="599" name="直線コネクタ 598">
          <a:extLst>
            <a:ext uri="{FF2B5EF4-FFF2-40B4-BE49-F238E27FC236}">
              <a16:creationId xmlns:a16="http://schemas.microsoft.com/office/drawing/2014/main" id="{6D8AF300-9858-4375-BA4C-AA8D50FBCA53}"/>
            </a:ext>
          </a:extLst>
        </xdr:cNvPr>
        <xdr:cNvCxnSpPr/>
      </xdr:nvCxnSpPr>
      <xdr:spPr>
        <a:xfrm flipV="1">
          <a:off x="13703300" y="1058744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600" name="n_1aveValue【保健センター・保健所】&#10;有形固定資産減価償却率">
          <a:extLst>
            <a:ext uri="{FF2B5EF4-FFF2-40B4-BE49-F238E27FC236}">
              <a16:creationId xmlns:a16="http://schemas.microsoft.com/office/drawing/2014/main" id="{C90972A5-088A-4DE8-ADA2-1958D96F413C}"/>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a:extLst>
            <a:ext uri="{FF2B5EF4-FFF2-40B4-BE49-F238E27FC236}">
              <a16:creationId xmlns:a16="http://schemas.microsoft.com/office/drawing/2014/main" id="{95FD695E-4B97-4DAE-9698-1DFD7891E93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602" name="n_3aveValue【保健センター・保健所】&#10;有形固定資産減価償却率">
          <a:extLst>
            <a:ext uri="{FF2B5EF4-FFF2-40B4-BE49-F238E27FC236}">
              <a16:creationId xmlns:a16="http://schemas.microsoft.com/office/drawing/2014/main" id="{B7D9AF40-B840-4E8C-B649-63C203C5964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xdr:rowOff>
    </xdr:from>
    <xdr:ext cx="405111" cy="259045"/>
    <xdr:sp macro="" textlink="">
      <xdr:nvSpPr>
        <xdr:cNvPr id="603" name="n_1mainValue【保健センター・保健所】&#10;有形固定資産減価償却率">
          <a:extLst>
            <a:ext uri="{FF2B5EF4-FFF2-40B4-BE49-F238E27FC236}">
              <a16:creationId xmlns:a16="http://schemas.microsoft.com/office/drawing/2014/main" id="{3A2F60F0-9354-4530-93F6-0709541FC2FB}"/>
            </a:ext>
          </a:extLst>
        </xdr:cNvPr>
        <xdr:cNvSpPr txBox="1"/>
      </xdr:nvSpPr>
      <xdr:spPr>
        <a:xfrm>
          <a:off x="15266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604" name="n_2mainValue【保健センター・保健所】&#10;有形固定資産減価償却率">
          <a:extLst>
            <a:ext uri="{FF2B5EF4-FFF2-40B4-BE49-F238E27FC236}">
              <a16:creationId xmlns:a16="http://schemas.microsoft.com/office/drawing/2014/main" id="{2FB2AD2D-BCCE-455B-BB1A-7CD10FB287F1}"/>
            </a:ext>
          </a:extLst>
        </xdr:cNvPr>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71318</xdr:rowOff>
    </xdr:from>
    <xdr:ext cx="405111" cy="259045"/>
    <xdr:sp macro="" textlink="">
      <xdr:nvSpPr>
        <xdr:cNvPr id="605" name="n_3mainValue【保健センター・保健所】&#10;有形固定資産減価償却率">
          <a:extLst>
            <a:ext uri="{FF2B5EF4-FFF2-40B4-BE49-F238E27FC236}">
              <a16:creationId xmlns:a16="http://schemas.microsoft.com/office/drawing/2014/main" id="{BCB17D24-D9C9-43FB-A02C-7CA1466E30BF}"/>
            </a:ext>
          </a:extLst>
        </xdr:cNvPr>
        <xdr:cNvSpPr txBox="1"/>
      </xdr:nvSpPr>
      <xdr:spPr>
        <a:xfrm>
          <a:off x="13500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3C490E82-0EAD-49A9-BD2A-00E1CC073F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5556ED05-F4B9-413F-87AA-AA64D119DF6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E086C144-17BB-45A6-A00D-CFBEE791C8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8B12A272-503D-4430-91D0-1DAE3C3218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17165262-6B8A-4354-830E-FEC9EC256B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63E40E83-DBDE-488A-A040-F4583B30AB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9D17565F-E9F6-4CAA-8E89-B830D79411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AE88BE8A-D0C0-405C-8635-35544F3DB6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38B07D13-D039-4C0A-B59A-67220A9650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0BE17D29-F98C-45A2-84AF-9373D34B86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a:extLst>
            <a:ext uri="{FF2B5EF4-FFF2-40B4-BE49-F238E27FC236}">
              <a16:creationId xmlns:a16="http://schemas.microsoft.com/office/drawing/2014/main" id="{3EF74266-8B38-4B12-9043-9F8F0E7CD81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600867EE-56D7-457B-84AF-B1199F27A04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a:extLst>
            <a:ext uri="{FF2B5EF4-FFF2-40B4-BE49-F238E27FC236}">
              <a16:creationId xmlns:a16="http://schemas.microsoft.com/office/drawing/2014/main" id="{F67A8A0A-C72E-4525-B13F-E15CD71D599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a:extLst>
            <a:ext uri="{FF2B5EF4-FFF2-40B4-BE49-F238E27FC236}">
              <a16:creationId xmlns:a16="http://schemas.microsoft.com/office/drawing/2014/main" id="{1829D93B-D0C9-4978-A87F-E7E18849C94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a:extLst>
            <a:ext uri="{FF2B5EF4-FFF2-40B4-BE49-F238E27FC236}">
              <a16:creationId xmlns:a16="http://schemas.microsoft.com/office/drawing/2014/main" id="{598F4565-715F-406A-9034-4570A24EEBE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a:extLst>
            <a:ext uri="{FF2B5EF4-FFF2-40B4-BE49-F238E27FC236}">
              <a16:creationId xmlns:a16="http://schemas.microsoft.com/office/drawing/2014/main" id="{E006E7BD-8280-4DD5-BC16-8DC8692BDA8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a:extLst>
            <a:ext uri="{FF2B5EF4-FFF2-40B4-BE49-F238E27FC236}">
              <a16:creationId xmlns:a16="http://schemas.microsoft.com/office/drawing/2014/main" id="{C3F31B13-20DF-4D90-9DCF-726AB4B806B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a:extLst>
            <a:ext uri="{FF2B5EF4-FFF2-40B4-BE49-F238E27FC236}">
              <a16:creationId xmlns:a16="http://schemas.microsoft.com/office/drawing/2014/main" id="{F9F9AFD4-122F-4056-9EB4-A50EED63087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a:extLst>
            <a:ext uri="{FF2B5EF4-FFF2-40B4-BE49-F238E27FC236}">
              <a16:creationId xmlns:a16="http://schemas.microsoft.com/office/drawing/2014/main" id="{B8876D75-1A26-4097-BE2A-E6664E4E01D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a:extLst>
            <a:ext uri="{FF2B5EF4-FFF2-40B4-BE49-F238E27FC236}">
              <a16:creationId xmlns:a16="http://schemas.microsoft.com/office/drawing/2014/main" id="{2C36DE30-5411-43B9-B167-2517723A64D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02EB890B-8419-4ADF-A795-63F1A0A44C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8F974A69-ED0F-45E4-8E65-25E783B07B8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254EBDDE-D901-49BE-9EB0-1D8B877B799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a:extLst>
            <a:ext uri="{FF2B5EF4-FFF2-40B4-BE49-F238E27FC236}">
              <a16:creationId xmlns:a16="http://schemas.microsoft.com/office/drawing/2014/main" id="{48B0B010-09ED-4023-963E-202733B0C872}"/>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23F8FC20-828A-4007-99A2-5BD0112A3ECC}"/>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a:extLst>
            <a:ext uri="{FF2B5EF4-FFF2-40B4-BE49-F238E27FC236}">
              <a16:creationId xmlns:a16="http://schemas.microsoft.com/office/drawing/2014/main" id="{3404FBC1-6D42-476C-8234-409CF8A52A38}"/>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C9525D6E-90C0-475C-8606-5DD4443D2306}"/>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a:extLst>
            <a:ext uri="{FF2B5EF4-FFF2-40B4-BE49-F238E27FC236}">
              <a16:creationId xmlns:a16="http://schemas.microsoft.com/office/drawing/2014/main" id="{6E38E4DF-F1FF-45BF-8A4E-5902CCECD0FE}"/>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87475E3E-B6DB-418F-96F7-B465CC1EE357}"/>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a:extLst>
            <a:ext uri="{FF2B5EF4-FFF2-40B4-BE49-F238E27FC236}">
              <a16:creationId xmlns:a16="http://schemas.microsoft.com/office/drawing/2014/main" id="{CC234C11-87DE-47F6-ABF7-C57D391BD353}"/>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a:extLst>
            <a:ext uri="{FF2B5EF4-FFF2-40B4-BE49-F238E27FC236}">
              <a16:creationId xmlns:a16="http://schemas.microsoft.com/office/drawing/2014/main" id="{837B4D4D-28E6-4CFD-A1C6-5A376E8210C8}"/>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a:extLst>
            <a:ext uri="{FF2B5EF4-FFF2-40B4-BE49-F238E27FC236}">
              <a16:creationId xmlns:a16="http://schemas.microsoft.com/office/drawing/2014/main" id="{99A727F5-64DD-410D-B94C-988AFC79DCDF}"/>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a:extLst>
            <a:ext uri="{FF2B5EF4-FFF2-40B4-BE49-F238E27FC236}">
              <a16:creationId xmlns:a16="http://schemas.microsoft.com/office/drawing/2014/main" id="{90AD37EE-8B6F-40E2-9C5D-570037B6F317}"/>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F1A5B65-FC58-472B-B68B-B362EDCBEE1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481E44B-932D-4617-87CA-A8C68939C1F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3D4E5EA9-78F6-48D0-8650-AD4CC94DA96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79EDB1E-1CC1-4C89-B0A1-185AF69CAD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B2F388B-37F8-45A0-A3FB-280CAD33E0C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xdr:rowOff>
    </xdr:from>
    <xdr:to>
      <xdr:col>116</xdr:col>
      <xdr:colOff>114300</xdr:colOff>
      <xdr:row>63</xdr:row>
      <xdr:rowOff>111760</xdr:rowOff>
    </xdr:to>
    <xdr:sp macro="" textlink="">
      <xdr:nvSpPr>
        <xdr:cNvPr id="644" name="楕円 643">
          <a:extLst>
            <a:ext uri="{FF2B5EF4-FFF2-40B4-BE49-F238E27FC236}">
              <a16:creationId xmlns:a16="http://schemas.microsoft.com/office/drawing/2014/main" id="{7FC184B9-F12F-4AA6-B8E5-79DDEDDB87F8}"/>
            </a:ext>
          </a:extLst>
        </xdr:cNvPr>
        <xdr:cNvSpPr/>
      </xdr:nvSpPr>
      <xdr:spPr>
        <a:xfrm>
          <a:off x="22110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160037</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BD5D8D81-D50C-4F6A-854E-8F8B74947A35}"/>
            </a:ext>
          </a:extLst>
        </xdr:cNvPr>
        <xdr:cNvSpPr txBox="1"/>
      </xdr:nvSpPr>
      <xdr:spPr>
        <a:xfrm>
          <a:off x="22199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xdr:rowOff>
    </xdr:from>
    <xdr:to>
      <xdr:col>112</xdr:col>
      <xdr:colOff>38100</xdr:colOff>
      <xdr:row>63</xdr:row>
      <xdr:rowOff>111760</xdr:rowOff>
    </xdr:to>
    <xdr:sp macro="" textlink="">
      <xdr:nvSpPr>
        <xdr:cNvPr id="646" name="楕円 645">
          <a:extLst>
            <a:ext uri="{FF2B5EF4-FFF2-40B4-BE49-F238E27FC236}">
              <a16:creationId xmlns:a16="http://schemas.microsoft.com/office/drawing/2014/main" id="{2DB7593C-DC4A-4D8E-A3A9-95AA8EEBABD5}"/>
            </a:ext>
          </a:extLst>
        </xdr:cNvPr>
        <xdr:cNvSpPr/>
      </xdr:nvSpPr>
      <xdr:spPr>
        <a:xfrm>
          <a:off x="2127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60960</xdr:rowOff>
    </xdr:from>
    <xdr:to>
      <xdr:col>116</xdr:col>
      <xdr:colOff>63500</xdr:colOff>
      <xdr:row>63</xdr:row>
      <xdr:rowOff>60960</xdr:rowOff>
    </xdr:to>
    <xdr:cxnSp macro="">
      <xdr:nvCxnSpPr>
        <xdr:cNvPr id="647" name="直線コネクタ 646">
          <a:extLst>
            <a:ext uri="{FF2B5EF4-FFF2-40B4-BE49-F238E27FC236}">
              <a16:creationId xmlns:a16="http://schemas.microsoft.com/office/drawing/2014/main" id="{9BFEA361-DFF9-4109-98E1-040984E508BA}"/>
            </a:ext>
          </a:extLst>
        </xdr:cNvPr>
        <xdr:cNvCxnSpPr/>
      </xdr:nvCxnSpPr>
      <xdr:spPr>
        <a:xfrm>
          <a:off x="21323300" y="1086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xdr:rowOff>
    </xdr:from>
    <xdr:to>
      <xdr:col>107</xdr:col>
      <xdr:colOff>101600</xdr:colOff>
      <xdr:row>63</xdr:row>
      <xdr:rowOff>115570</xdr:rowOff>
    </xdr:to>
    <xdr:sp macro="" textlink="">
      <xdr:nvSpPr>
        <xdr:cNvPr id="648" name="楕円 647">
          <a:extLst>
            <a:ext uri="{FF2B5EF4-FFF2-40B4-BE49-F238E27FC236}">
              <a16:creationId xmlns:a16="http://schemas.microsoft.com/office/drawing/2014/main" id="{A5A541F1-2E77-44F7-8DE4-3A52115A15D6}"/>
            </a:ext>
          </a:extLst>
        </xdr:cNvPr>
        <xdr:cNvSpPr/>
      </xdr:nvSpPr>
      <xdr:spPr>
        <a:xfrm>
          <a:off x="20383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60960</xdr:rowOff>
    </xdr:from>
    <xdr:to>
      <xdr:col>111</xdr:col>
      <xdr:colOff>177800</xdr:colOff>
      <xdr:row>63</xdr:row>
      <xdr:rowOff>64770</xdr:rowOff>
    </xdr:to>
    <xdr:cxnSp macro="">
      <xdr:nvCxnSpPr>
        <xdr:cNvPr id="649" name="直線コネクタ 648">
          <a:extLst>
            <a:ext uri="{FF2B5EF4-FFF2-40B4-BE49-F238E27FC236}">
              <a16:creationId xmlns:a16="http://schemas.microsoft.com/office/drawing/2014/main" id="{68310C2C-C52C-4189-A4E4-B9F22E6DD5C0}"/>
            </a:ext>
          </a:extLst>
        </xdr:cNvPr>
        <xdr:cNvCxnSpPr/>
      </xdr:nvCxnSpPr>
      <xdr:spPr>
        <a:xfrm flipV="1">
          <a:off x="20434300" y="1086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50" name="楕円 649">
          <a:extLst>
            <a:ext uri="{FF2B5EF4-FFF2-40B4-BE49-F238E27FC236}">
              <a16:creationId xmlns:a16="http://schemas.microsoft.com/office/drawing/2014/main" id="{7BC45E35-78B7-46E0-9BA0-836E46E2E92D}"/>
            </a:ext>
          </a:extLst>
        </xdr:cNvPr>
        <xdr:cNvSpPr/>
      </xdr:nvSpPr>
      <xdr:spPr>
        <a:xfrm>
          <a:off x="19494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64770</xdr:rowOff>
    </xdr:from>
    <xdr:to>
      <xdr:col>107</xdr:col>
      <xdr:colOff>50800</xdr:colOff>
      <xdr:row>63</xdr:row>
      <xdr:rowOff>64770</xdr:rowOff>
    </xdr:to>
    <xdr:cxnSp macro="">
      <xdr:nvCxnSpPr>
        <xdr:cNvPr id="651" name="直線コネクタ 650">
          <a:extLst>
            <a:ext uri="{FF2B5EF4-FFF2-40B4-BE49-F238E27FC236}">
              <a16:creationId xmlns:a16="http://schemas.microsoft.com/office/drawing/2014/main" id="{9E5CA8CF-55F2-41DC-B0CA-48A9DBCA2E4C}"/>
            </a:ext>
          </a:extLst>
        </xdr:cNvPr>
        <xdr:cNvCxnSpPr/>
      </xdr:nvCxnSpPr>
      <xdr:spPr>
        <a:xfrm>
          <a:off x="19545300" y="1086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52" name="n_1aveValue【保健センター・保健所】&#10;一人当たり面積">
          <a:extLst>
            <a:ext uri="{FF2B5EF4-FFF2-40B4-BE49-F238E27FC236}">
              <a16:creationId xmlns:a16="http://schemas.microsoft.com/office/drawing/2014/main" id="{811479B7-6384-42CD-A6AD-2CA11C54F53E}"/>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53" name="n_2aveValue【保健センター・保健所】&#10;一人当たり面積">
          <a:extLst>
            <a:ext uri="{FF2B5EF4-FFF2-40B4-BE49-F238E27FC236}">
              <a16:creationId xmlns:a16="http://schemas.microsoft.com/office/drawing/2014/main" id="{A3C674B1-46E0-4506-93B3-616FDDAD8862}"/>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54" name="n_3aveValue【保健センター・保健所】&#10;一人当たり面積">
          <a:extLst>
            <a:ext uri="{FF2B5EF4-FFF2-40B4-BE49-F238E27FC236}">
              <a16:creationId xmlns:a16="http://schemas.microsoft.com/office/drawing/2014/main" id="{EC44EB8B-69E7-4FFF-8FE2-6A9582A157A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102887</xdr:rowOff>
    </xdr:from>
    <xdr:ext cx="469744" cy="259045"/>
    <xdr:sp macro="" textlink="">
      <xdr:nvSpPr>
        <xdr:cNvPr id="655" name="n_1mainValue【保健センター・保健所】&#10;一人当たり面積">
          <a:extLst>
            <a:ext uri="{FF2B5EF4-FFF2-40B4-BE49-F238E27FC236}">
              <a16:creationId xmlns:a16="http://schemas.microsoft.com/office/drawing/2014/main" id="{215CEB1F-6973-41C1-830F-763E12969ADA}"/>
            </a:ext>
          </a:extLst>
        </xdr:cNvPr>
        <xdr:cNvSpPr txBox="1"/>
      </xdr:nvSpPr>
      <xdr:spPr>
        <a:xfrm>
          <a:off x="21075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56" name="n_2mainValue【保健センター・保健所】&#10;一人当たり面積">
          <a:extLst>
            <a:ext uri="{FF2B5EF4-FFF2-40B4-BE49-F238E27FC236}">
              <a16:creationId xmlns:a16="http://schemas.microsoft.com/office/drawing/2014/main" id="{998A1CA9-CCB2-4008-84F4-455DB6A6DBF9}"/>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57" name="n_3mainValue【保健センター・保健所】&#10;一人当たり面積">
          <a:extLst>
            <a:ext uri="{FF2B5EF4-FFF2-40B4-BE49-F238E27FC236}">
              <a16:creationId xmlns:a16="http://schemas.microsoft.com/office/drawing/2014/main" id="{7E7C92AE-5E9B-44C0-8355-595A0F523237}"/>
            </a:ext>
          </a:extLst>
        </xdr:cNvPr>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F69AB4B1-148A-4F2E-B92F-C968900C90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9B2E8DA1-1FBB-405D-9B21-2ADA6751CC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AB752491-4EC1-4E65-B0A2-FF3541BE66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D5E60827-28E0-4689-B335-BE27BA45E48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F9BBCCFB-AB14-4437-B8C5-2C8B6B3E8EF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8FAE47F3-66AD-4F3D-9046-F4F4D0E742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C8CF856D-FED4-4B42-9DA0-1C607F53FC7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3805942D-0563-409C-94DA-7DB01C543D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A56C13A2-799C-4B78-A04D-95A1D2D248F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95B88DA1-EEB0-45F9-9FE2-8776D98EAC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id="{B418123B-8E11-415B-A705-2BE2F8C707F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id="{D3448122-EF21-4658-9404-8FC8DC1588A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id="{9C449062-7297-4C65-9400-5252E50A0A9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id="{504596C2-62C1-4517-AE32-4D78A29D258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id="{9ED5F507-A1F2-4B17-9EFE-3A9E78489DB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id="{741EB8CA-BCAD-490C-A161-3CF70ED82D5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id="{17CE4518-E165-4548-8F82-2C1437465AE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id="{9093FB89-986C-44EE-A2D0-0FD2E5CA714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id="{6C78E8B4-17C9-4141-8D84-EDF44F01BB6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id="{A7F7808C-5381-4B73-A623-279BBB6F1DA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id="{547ED8BC-F70F-4779-A582-AD7B4AA2F0E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id="{1D9FFE4D-EE50-47FD-8891-082C056C8D6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E38E9966-EFB5-439C-A76A-09FE29187D6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937A3A12-6A28-49C8-957F-EA2C66F4A8E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3CAA1F40-7C96-4ADF-8156-0AA2525315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a:extLst>
            <a:ext uri="{FF2B5EF4-FFF2-40B4-BE49-F238E27FC236}">
              <a16:creationId xmlns:a16="http://schemas.microsoft.com/office/drawing/2014/main" id="{79052B95-6904-48CC-BC78-769DC1C814A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a:extLst>
            <a:ext uri="{FF2B5EF4-FFF2-40B4-BE49-F238E27FC236}">
              <a16:creationId xmlns:a16="http://schemas.microsoft.com/office/drawing/2014/main" id="{D75C2E0C-27DE-4B77-8247-8D524E051A84}"/>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a:extLst>
            <a:ext uri="{FF2B5EF4-FFF2-40B4-BE49-F238E27FC236}">
              <a16:creationId xmlns:a16="http://schemas.microsoft.com/office/drawing/2014/main" id="{95ACB094-F29B-402D-BA08-618E45FB9F01}"/>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14F29F9F-5523-45BB-AC7B-999AEE7F78C3}"/>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a:extLst>
            <a:ext uri="{FF2B5EF4-FFF2-40B4-BE49-F238E27FC236}">
              <a16:creationId xmlns:a16="http://schemas.microsoft.com/office/drawing/2014/main" id="{01F2BE35-CB72-49BD-9BDF-A03C56AB1F8A}"/>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C5088D1F-7765-4C3A-8BA8-1CFFE14DE140}"/>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a:extLst>
            <a:ext uri="{FF2B5EF4-FFF2-40B4-BE49-F238E27FC236}">
              <a16:creationId xmlns:a16="http://schemas.microsoft.com/office/drawing/2014/main" id="{C08741D8-EA2C-4EAC-B51A-53E10D20EF2A}"/>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a:extLst>
            <a:ext uri="{FF2B5EF4-FFF2-40B4-BE49-F238E27FC236}">
              <a16:creationId xmlns:a16="http://schemas.microsoft.com/office/drawing/2014/main" id="{412577CE-A6B8-4F22-BE7A-2384662A0AE1}"/>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a:extLst>
            <a:ext uri="{FF2B5EF4-FFF2-40B4-BE49-F238E27FC236}">
              <a16:creationId xmlns:a16="http://schemas.microsoft.com/office/drawing/2014/main" id="{C19D0969-1539-46A7-BA38-EAD7A53200AF}"/>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a:extLst>
            <a:ext uri="{FF2B5EF4-FFF2-40B4-BE49-F238E27FC236}">
              <a16:creationId xmlns:a16="http://schemas.microsoft.com/office/drawing/2014/main" id="{88D35E8D-68F5-4FE0-AA14-CEC5F9345E75}"/>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7BADFC7-8367-46BD-948C-C5F204F4CD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73DEE955-F100-45AB-8D14-103D08E0C6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D1E3ED5E-D90F-4F67-B9B4-F9685DF02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170A88DF-805F-4971-A3CE-F7815019C51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8295687D-7BA3-469F-999B-20BA029EA6F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99968</xdr:rowOff>
    </xdr:from>
    <xdr:to>
      <xdr:col>85</xdr:col>
      <xdr:colOff>177800</xdr:colOff>
      <xdr:row>80</xdr:row>
      <xdr:rowOff>30118</xdr:rowOff>
    </xdr:to>
    <xdr:sp macro="" textlink="">
      <xdr:nvSpPr>
        <xdr:cNvPr id="698" name="楕円 697">
          <a:extLst>
            <a:ext uri="{FF2B5EF4-FFF2-40B4-BE49-F238E27FC236}">
              <a16:creationId xmlns:a16="http://schemas.microsoft.com/office/drawing/2014/main" id="{344C556F-B2A8-443D-BCBC-B19D442F9CF1}"/>
            </a:ext>
          </a:extLst>
        </xdr:cNvPr>
        <xdr:cNvSpPr/>
      </xdr:nvSpPr>
      <xdr:spPr>
        <a:xfrm>
          <a:off x="16268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122845</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1126DA5D-A4CF-45BF-A76B-98A8D59DCD8B}"/>
            </a:ext>
          </a:extLst>
        </xdr:cNvPr>
        <xdr:cNvSpPr txBox="1"/>
      </xdr:nvSpPr>
      <xdr:spPr>
        <a:xfrm>
          <a:off x="16357600" y="1349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166914</xdr:rowOff>
    </xdr:from>
    <xdr:to>
      <xdr:col>81</xdr:col>
      <xdr:colOff>101600</xdr:colOff>
      <xdr:row>80</xdr:row>
      <xdr:rowOff>97064</xdr:rowOff>
    </xdr:to>
    <xdr:sp macro="" textlink="">
      <xdr:nvSpPr>
        <xdr:cNvPr id="700" name="楕円 699">
          <a:extLst>
            <a:ext uri="{FF2B5EF4-FFF2-40B4-BE49-F238E27FC236}">
              <a16:creationId xmlns:a16="http://schemas.microsoft.com/office/drawing/2014/main" id="{9EC9C473-B0DF-4498-95FA-6F1333609DC4}"/>
            </a:ext>
          </a:extLst>
        </xdr:cNvPr>
        <xdr:cNvSpPr/>
      </xdr:nvSpPr>
      <xdr:spPr>
        <a:xfrm>
          <a:off x="15430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150768</xdr:rowOff>
    </xdr:from>
    <xdr:to>
      <xdr:col>85</xdr:col>
      <xdr:colOff>127000</xdr:colOff>
      <xdr:row>80</xdr:row>
      <xdr:rowOff>46264</xdr:rowOff>
    </xdr:to>
    <xdr:cxnSp macro="">
      <xdr:nvCxnSpPr>
        <xdr:cNvPr id="701" name="直線コネクタ 700">
          <a:extLst>
            <a:ext uri="{FF2B5EF4-FFF2-40B4-BE49-F238E27FC236}">
              <a16:creationId xmlns:a16="http://schemas.microsoft.com/office/drawing/2014/main" id="{C3D528DB-1A73-4A74-A398-5F9AA3FE5400}"/>
            </a:ext>
          </a:extLst>
        </xdr:cNvPr>
        <xdr:cNvCxnSpPr/>
      </xdr:nvCxnSpPr>
      <xdr:spPr>
        <a:xfrm flipV="1">
          <a:off x="15481300" y="13695318"/>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144055</xdr:rowOff>
    </xdr:from>
    <xdr:to>
      <xdr:col>76</xdr:col>
      <xdr:colOff>165100</xdr:colOff>
      <xdr:row>80</xdr:row>
      <xdr:rowOff>74205</xdr:rowOff>
    </xdr:to>
    <xdr:sp macro="" textlink="">
      <xdr:nvSpPr>
        <xdr:cNvPr id="702" name="楕円 701">
          <a:extLst>
            <a:ext uri="{FF2B5EF4-FFF2-40B4-BE49-F238E27FC236}">
              <a16:creationId xmlns:a16="http://schemas.microsoft.com/office/drawing/2014/main" id="{94642530-DD11-4964-8774-2CCC86049E28}"/>
            </a:ext>
          </a:extLst>
        </xdr:cNvPr>
        <xdr:cNvSpPr/>
      </xdr:nvSpPr>
      <xdr:spPr>
        <a:xfrm>
          <a:off x="14541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23405</xdr:rowOff>
    </xdr:from>
    <xdr:to>
      <xdr:col>81</xdr:col>
      <xdr:colOff>50800</xdr:colOff>
      <xdr:row>80</xdr:row>
      <xdr:rowOff>46264</xdr:rowOff>
    </xdr:to>
    <xdr:cxnSp macro="">
      <xdr:nvCxnSpPr>
        <xdr:cNvPr id="703" name="直線コネクタ 702">
          <a:extLst>
            <a:ext uri="{FF2B5EF4-FFF2-40B4-BE49-F238E27FC236}">
              <a16:creationId xmlns:a16="http://schemas.microsoft.com/office/drawing/2014/main" id="{84C1F600-EC1D-4E99-8655-88799314EFEC}"/>
            </a:ext>
          </a:extLst>
        </xdr:cNvPr>
        <xdr:cNvCxnSpPr/>
      </xdr:nvCxnSpPr>
      <xdr:spPr>
        <a:xfrm>
          <a:off x="14592300" y="137394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116295</xdr:rowOff>
    </xdr:from>
    <xdr:to>
      <xdr:col>72</xdr:col>
      <xdr:colOff>38100</xdr:colOff>
      <xdr:row>81</xdr:row>
      <xdr:rowOff>46445</xdr:rowOff>
    </xdr:to>
    <xdr:sp macro="" textlink="">
      <xdr:nvSpPr>
        <xdr:cNvPr id="704" name="楕円 703">
          <a:extLst>
            <a:ext uri="{FF2B5EF4-FFF2-40B4-BE49-F238E27FC236}">
              <a16:creationId xmlns:a16="http://schemas.microsoft.com/office/drawing/2014/main" id="{70D1A6AF-6153-4F3C-A4D5-4BA08A5658A6}"/>
            </a:ext>
          </a:extLst>
        </xdr:cNvPr>
        <xdr:cNvSpPr/>
      </xdr:nvSpPr>
      <xdr:spPr>
        <a:xfrm>
          <a:off x="13652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23405</xdr:rowOff>
    </xdr:from>
    <xdr:to>
      <xdr:col>76</xdr:col>
      <xdr:colOff>114300</xdr:colOff>
      <xdr:row>80</xdr:row>
      <xdr:rowOff>167095</xdr:rowOff>
    </xdr:to>
    <xdr:cxnSp macro="">
      <xdr:nvCxnSpPr>
        <xdr:cNvPr id="705" name="直線コネクタ 704">
          <a:extLst>
            <a:ext uri="{FF2B5EF4-FFF2-40B4-BE49-F238E27FC236}">
              <a16:creationId xmlns:a16="http://schemas.microsoft.com/office/drawing/2014/main" id="{8245B8DD-9C79-4001-8973-63D736C61E0B}"/>
            </a:ext>
          </a:extLst>
        </xdr:cNvPr>
        <xdr:cNvCxnSpPr/>
      </xdr:nvCxnSpPr>
      <xdr:spPr>
        <a:xfrm flipV="1">
          <a:off x="13703300" y="13739405"/>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6" name="n_1aveValue【消防施設】&#10;有形固定資産減価償却率">
          <a:extLst>
            <a:ext uri="{FF2B5EF4-FFF2-40B4-BE49-F238E27FC236}">
              <a16:creationId xmlns:a16="http://schemas.microsoft.com/office/drawing/2014/main" id="{50AD3BA0-C6CE-4775-A53B-CEC656D8269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707" name="n_2aveValue【消防施設】&#10;有形固定資産減価償却率">
          <a:extLst>
            <a:ext uri="{FF2B5EF4-FFF2-40B4-BE49-F238E27FC236}">
              <a16:creationId xmlns:a16="http://schemas.microsoft.com/office/drawing/2014/main" id="{6FF80590-6722-452E-B2A0-2C96A7D268A4}"/>
            </a:ext>
          </a:extLst>
        </xdr:cNvPr>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08" name="n_3aveValue【消防施設】&#10;有形固定資産減価償却率">
          <a:extLst>
            <a:ext uri="{FF2B5EF4-FFF2-40B4-BE49-F238E27FC236}">
              <a16:creationId xmlns:a16="http://schemas.microsoft.com/office/drawing/2014/main" id="{7E2D19C5-05FE-4E03-A62B-3E3D1CDCC2A3}"/>
            </a:ext>
          </a:extLst>
        </xdr:cNvPr>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113591</xdr:rowOff>
    </xdr:from>
    <xdr:ext cx="405111" cy="259045"/>
    <xdr:sp macro="" textlink="">
      <xdr:nvSpPr>
        <xdr:cNvPr id="709" name="n_1mainValue【消防施設】&#10;有形固定資産減価償却率">
          <a:extLst>
            <a:ext uri="{FF2B5EF4-FFF2-40B4-BE49-F238E27FC236}">
              <a16:creationId xmlns:a16="http://schemas.microsoft.com/office/drawing/2014/main" id="{BB2EFC98-D8BD-428E-899A-092FAE5CEEDD}"/>
            </a:ext>
          </a:extLst>
        </xdr:cNvPr>
        <xdr:cNvSpPr txBox="1"/>
      </xdr:nvSpPr>
      <xdr:spPr>
        <a:xfrm>
          <a:off x="152660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90732</xdr:rowOff>
    </xdr:from>
    <xdr:ext cx="405111" cy="259045"/>
    <xdr:sp macro="" textlink="">
      <xdr:nvSpPr>
        <xdr:cNvPr id="710" name="n_2mainValue【消防施設】&#10;有形固定資産減価償却率">
          <a:extLst>
            <a:ext uri="{FF2B5EF4-FFF2-40B4-BE49-F238E27FC236}">
              <a16:creationId xmlns:a16="http://schemas.microsoft.com/office/drawing/2014/main" id="{7D2FAD47-C005-4CC4-9071-A4EEE5EED56D}"/>
            </a:ext>
          </a:extLst>
        </xdr:cNvPr>
        <xdr:cNvSpPr txBox="1"/>
      </xdr:nvSpPr>
      <xdr:spPr>
        <a:xfrm>
          <a:off x="143897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62972</xdr:rowOff>
    </xdr:from>
    <xdr:ext cx="405111" cy="259045"/>
    <xdr:sp macro="" textlink="">
      <xdr:nvSpPr>
        <xdr:cNvPr id="711" name="n_3mainValue【消防施設】&#10;有形固定資産減価償却率">
          <a:extLst>
            <a:ext uri="{FF2B5EF4-FFF2-40B4-BE49-F238E27FC236}">
              <a16:creationId xmlns:a16="http://schemas.microsoft.com/office/drawing/2014/main" id="{796A0CF5-01F9-47BF-BA66-2809B71BD4C5}"/>
            </a:ext>
          </a:extLst>
        </xdr:cNvPr>
        <xdr:cNvSpPr txBox="1"/>
      </xdr:nvSpPr>
      <xdr:spPr>
        <a:xfrm>
          <a:off x="13500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D461A7C5-E11E-4691-A2A7-738438CA25C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F0A7C4BD-380A-47C6-A97F-604F36F859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D242FCA3-B10D-438E-BF3B-9A6F046846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13869806-C74E-40D5-81AA-58DC8D6810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2FE2B156-6347-4E39-AE4B-172B353A72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6688BEF7-7C10-496B-9B44-29DB0425B6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F9369B83-7446-40AA-A997-BE0A752DFF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3799BD50-4CC4-4363-8CB1-8431D79F97D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599A9434-04D7-47A9-930A-4B0B411FD9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8DA21229-2D5C-433B-A9B4-9BAFD9B1B9D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A1CD3100-B14F-49B2-B67D-D5177884609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F395D5EF-ABFB-4FA4-A355-C26C38624E0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37D0952F-55A3-4DE8-BDD2-D6F57302213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2F2555B4-1DAA-43F4-89E3-CE1F7E75CE5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C63F8648-05B4-49C5-A034-5B96E5ACF8A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3CECDBBA-622B-4386-94E7-8B0C0EF207B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B7CB7F34-D075-4A44-90E6-8262D6DBF4D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C9997AF3-969C-4FAB-AD4A-5BA84D0C857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3B6416F6-F33A-40EB-BCA3-DE121026A0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A27DC77F-91D9-4850-9678-F361E7D146C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1C8D5178-958A-4628-98AD-5EBA24226BC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a:extLst>
            <a:ext uri="{FF2B5EF4-FFF2-40B4-BE49-F238E27FC236}">
              <a16:creationId xmlns:a16="http://schemas.microsoft.com/office/drawing/2014/main" id="{A32854FA-CAC8-43EC-B77B-17168DC34E4E}"/>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a:extLst>
            <a:ext uri="{FF2B5EF4-FFF2-40B4-BE49-F238E27FC236}">
              <a16:creationId xmlns:a16="http://schemas.microsoft.com/office/drawing/2014/main" id="{CD72E22D-1C23-4F99-9F23-379DD0A427F6}"/>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a:extLst>
            <a:ext uri="{FF2B5EF4-FFF2-40B4-BE49-F238E27FC236}">
              <a16:creationId xmlns:a16="http://schemas.microsoft.com/office/drawing/2014/main" id="{8CD598BE-234A-427D-963D-E536E8F59949}"/>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a:extLst>
            <a:ext uri="{FF2B5EF4-FFF2-40B4-BE49-F238E27FC236}">
              <a16:creationId xmlns:a16="http://schemas.microsoft.com/office/drawing/2014/main" id="{36262DD0-620B-4B9F-88F7-A0756366CDF6}"/>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a:extLst>
            <a:ext uri="{FF2B5EF4-FFF2-40B4-BE49-F238E27FC236}">
              <a16:creationId xmlns:a16="http://schemas.microsoft.com/office/drawing/2014/main" id="{81EE6123-0DE3-4F09-B6DE-897FE4B6A3E5}"/>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8" name="【消防施設】&#10;一人当たり面積平均値テキスト">
          <a:extLst>
            <a:ext uri="{FF2B5EF4-FFF2-40B4-BE49-F238E27FC236}">
              <a16:creationId xmlns:a16="http://schemas.microsoft.com/office/drawing/2014/main" id="{F356DDCB-194E-43C0-AE45-D263F3936425}"/>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a:extLst>
            <a:ext uri="{FF2B5EF4-FFF2-40B4-BE49-F238E27FC236}">
              <a16:creationId xmlns:a16="http://schemas.microsoft.com/office/drawing/2014/main" id="{77D945C8-9A6E-4270-A8A6-8DFEBA2FF3B4}"/>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a:extLst>
            <a:ext uri="{FF2B5EF4-FFF2-40B4-BE49-F238E27FC236}">
              <a16:creationId xmlns:a16="http://schemas.microsoft.com/office/drawing/2014/main" id="{55DD3527-841E-4E99-A044-484655835941}"/>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a:extLst>
            <a:ext uri="{FF2B5EF4-FFF2-40B4-BE49-F238E27FC236}">
              <a16:creationId xmlns:a16="http://schemas.microsoft.com/office/drawing/2014/main" id="{94FBD12B-FA1F-4ED8-8237-74199B7B1AEF}"/>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a:extLst>
            <a:ext uri="{FF2B5EF4-FFF2-40B4-BE49-F238E27FC236}">
              <a16:creationId xmlns:a16="http://schemas.microsoft.com/office/drawing/2014/main" id="{85BD2A46-1720-43D4-8843-6286FE67EAA5}"/>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1F070EA5-4F00-484E-A988-A1579B6EA6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374D507-C0D5-4AD5-88E1-2E3ED45653A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DDC4EE78-2AFD-44F7-8D36-FE5F5C934A8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B108361D-CA27-4115-8627-73ACB4D0953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A171ED00-EF16-45C7-B5AA-5AF9A8FCF43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64567</xdr:rowOff>
    </xdr:from>
    <xdr:to>
      <xdr:col>116</xdr:col>
      <xdr:colOff>114300</xdr:colOff>
      <xdr:row>85</xdr:row>
      <xdr:rowOff>166167</xdr:rowOff>
    </xdr:to>
    <xdr:sp macro="" textlink="">
      <xdr:nvSpPr>
        <xdr:cNvPr id="748" name="楕円 747">
          <a:extLst>
            <a:ext uri="{FF2B5EF4-FFF2-40B4-BE49-F238E27FC236}">
              <a16:creationId xmlns:a16="http://schemas.microsoft.com/office/drawing/2014/main" id="{62104907-AA01-4C2E-99D5-E1C4DA112F43}"/>
            </a:ext>
          </a:extLst>
        </xdr:cNvPr>
        <xdr:cNvSpPr/>
      </xdr:nvSpPr>
      <xdr:spPr>
        <a:xfrm>
          <a:off x="221107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749" name="【消防施設】&#10;一人当たり面積該当値テキスト">
          <a:extLst>
            <a:ext uri="{FF2B5EF4-FFF2-40B4-BE49-F238E27FC236}">
              <a16:creationId xmlns:a16="http://schemas.microsoft.com/office/drawing/2014/main" id="{CF3827BF-F44D-4ECB-AF82-7E1F5B8E2C6B}"/>
            </a:ext>
          </a:extLst>
        </xdr:cNvPr>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119431</xdr:rowOff>
    </xdr:from>
    <xdr:to>
      <xdr:col>112</xdr:col>
      <xdr:colOff>38100</xdr:colOff>
      <xdr:row>86</xdr:row>
      <xdr:rowOff>49581</xdr:rowOff>
    </xdr:to>
    <xdr:sp macro="" textlink="">
      <xdr:nvSpPr>
        <xdr:cNvPr id="750" name="楕円 749">
          <a:extLst>
            <a:ext uri="{FF2B5EF4-FFF2-40B4-BE49-F238E27FC236}">
              <a16:creationId xmlns:a16="http://schemas.microsoft.com/office/drawing/2014/main" id="{0AEA67FF-D60A-40B5-8CC7-7F295F35FB7C}"/>
            </a:ext>
          </a:extLst>
        </xdr:cNvPr>
        <xdr:cNvSpPr/>
      </xdr:nvSpPr>
      <xdr:spPr>
        <a:xfrm>
          <a:off x="21272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115367</xdr:rowOff>
    </xdr:from>
    <xdr:to>
      <xdr:col>116</xdr:col>
      <xdr:colOff>63500</xdr:colOff>
      <xdr:row>85</xdr:row>
      <xdr:rowOff>170231</xdr:rowOff>
    </xdr:to>
    <xdr:cxnSp macro="">
      <xdr:nvCxnSpPr>
        <xdr:cNvPr id="751" name="直線コネクタ 750">
          <a:extLst>
            <a:ext uri="{FF2B5EF4-FFF2-40B4-BE49-F238E27FC236}">
              <a16:creationId xmlns:a16="http://schemas.microsoft.com/office/drawing/2014/main" id="{14DFD30E-92E8-4ED2-BC24-C417A9876B61}"/>
            </a:ext>
          </a:extLst>
        </xdr:cNvPr>
        <xdr:cNvCxnSpPr/>
      </xdr:nvCxnSpPr>
      <xdr:spPr>
        <a:xfrm flipV="1">
          <a:off x="21323300" y="14688617"/>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120345</xdr:rowOff>
    </xdr:from>
    <xdr:to>
      <xdr:col>107</xdr:col>
      <xdr:colOff>101600</xdr:colOff>
      <xdr:row>86</xdr:row>
      <xdr:rowOff>50495</xdr:rowOff>
    </xdr:to>
    <xdr:sp macro="" textlink="">
      <xdr:nvSpPr>
        <xdr:cNvPr id="752" name="楕円 751">
          <a:extLst>
            <a:ext uri="{FF2B5EF4-FFF2-40B4-BE49-F238E27FC236}">
              <a16:creationId xmlns:a16="http://schemas.microsoft.com/office/drawing/2014/main" id="{777DE09C-BD5F-4CC5-A2C8-26421EA846C6}"/>
            </a:ext>
          </a:extLst>
        </xdr:cNvPr>
        <xdr:cNvSpPr/>
      </xdr:nvSpPr>
      <xdr:spPr>
        <a:xfrm>
          <a:off x="20383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170231</xdr:rowOff>
    </xdr:from>
    <xdr:to>
      <xdr:col>111</xdr:col>
      <xdr:colOff>177800</xdr:colOff>
      <xdr:row>85</xdr:row>
      <xdr:rowOff>171145</xdr:rowOff>
    </xdr:to>
    <xdr:cxnSp macro="">
      <xdr:nvCxnSpPr>
        <xdr:cNvPr id="753" name="直線コネクタ 752">
          <a:extLst>
            <a:ext uri="{FF2B5EF4-FFF2-40B4-BE49-F238E27FC236}">
              <a16:creationId xmlns:a16="http://schemas.microsoft.com/office/drawing/2014/main" id="{1D782658-D913-4EDC-9EFB-BB5DB6ACF1AF}"/>
            </a:ext>
          </a:extLst>
        </xdr:cNvPr>
        <xdr:cNvCxnSpPr/>
      </xdr:nvCxnSpPr>
      <xdr:spPr>
        <a:xfrm flipV="1">
          <a:off x="20434300" y="147434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121259</xdr:rowOff>
    </xdr:from>
    <xdr:to>
      <xdr:col>102</xdr:col>
      <xdr:colOff>165100</xdr:colOff>
      <xdr:row>86</xdr:row>
      <xdr:rowOff>51409</xdr:rowOff>
    </xdr:to>
    <xdr:sp macro="" textlink="">
      <xdr:nvSpPr>
        <xdr:cNvPr id="754" name="楕円 753">
          <a:extLst>
            <a:ext uri="{FF2B5EF4-FFF2-40B4-BE49-F238E27FC236}">
              <a16:creationId xmlns:a16="http://schemas.microsoft.com/office/drawing/2014/main" id="{00F9D28F-3287-4B48-B940-1397BF52C1AA}"/>
            </a:ext>
          </a:extLst>
        </xdr:cNvPr>
        <xdr:cNvSpPr/>
      </xdr:nvSpPr>
      <xdr:spPr>
        <a:xfrm>
          <a:off x="19494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171145</xdr:rowOff>
    </xdr:from>
    <xdr:to>
      <xdr:col>107</xdr:col>
      <xdr:colOff>50800</xdr:colOff>
      <xdr:row>86</xdr:row>
      <xdr:rowOff>609</xdr:rowOff>
    </xdr:to>
    <xdr:cxnSp macro="">
      <xdr:nvCxnSpPr>
        <xdr:cNvPr id="755" name="直線コネクタ 754">
          <a:extLst>
            <a:ext uri="{FF2B5EF4-FFF2-40B4-BE49-F238E27FC236}">
              <a16:creationId xmlns:a16="http://schemas.microsoft.com/office/drawing/2014/main" id="{101BF803-9D89-432B-A3B7-C4048EFCAAFF}"/>
            </a:ext>
          </a:extLst>
        </xdr:cNvPr>
        <xdr:cNvCxnSpPr/>
      </xdr:nvCxnSpPr>
      <xdr:spPr>
        <a:xfrm flipV="1">
          <a:off x="19545300" y="1474439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6" name="n_1aveValue【消防施設】&#10;一人当たり面積">
          <a:extLst>
            <a:ext uri="{FF2B5EF4-FFF2-40B4-BE49-F238E27FC236}">
              <a16:creationId xmlns:a16="http://schemas.microsoft.com/office/drawing/2014/main" id="{31506CFF-80C9-4CDB-B09A-A00BBA4291AE}"/>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7" name="n_2aveValue【消防施設】&#10;一人当たり面積">
          <a:extLst>
            <a:ext uri="{FF2B5EF4-FFF2-40B4-BE49-F238E27FC236}">
              <a16:creationId xmlns:a16="http://schemas.microsoft.com/office/drawing/2014/main" id="{2BFA09B1-591C-4A38-92BF-BF6B8867FCD8}"/>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8" name="n_3aveValue【消防施設】&#10;一人当たり面積">
          <a:extLst>
            <a:ext uri="{FF2B5EF4-FFF2-40B4-BE49-F238E27FC236}">
              <a16:creationId xmlns:a16="http://schemas.microsoft.com/office/drawing/2014/main" id="{20D9FB6F-C72A-4569-A2C0-57DD96C361B6}"/>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40708</xdr:rowOff>
    </xdr:from>
    <xdr:ext cx="469744" cy="259045"/>
    <xdr:sp macro="" textlink="">
      <xdr:nvSpPr>
        <xdr:cNvPr id="759" name="n_1mainValue【消防施設】&#10;一人当たり面積">
          <a:extLst>
            <a:ext uri="{FF2B5EF4-FFF2-40B4-BE49-F238E27FC236}">
              <a16:creationId xmlns:a16="http://schemas.microsoft.com/office/drawing/2014/main" id="{FD313A0E-8EA1-4163-810E-D76E46D43694}"/>
            </a:ext>
          </a:extLst>
        </xdr:cNvPr>
        <xdr:cNvSpPr txBox="1"/>
      </xdr:nvSpPr>
      <xdr:spPr>
        <a:xfrm>
          <a:off x="210757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41622</xdr:rowOff>
    </xdr:from>
    <xdr:ext cx="469744" cy="259045"/>
    <xdr:sp macro="" textlink="">
      <xdr:nvSpPr>
        <xdr:cNvPr id="760" name="n_2mainValue【消防施設】&#10;一人当たり面積">
          <a:extLst>
            <a:ext uri="{FF2B5EF4-FFF2-40B4-BE49-F238E27FC236}">
              <a16:creationId xmlns:a16="http://schemas.microsoft.com/office/drawing/2014/main" id="{5FAD93C4-1CE8-4D82-BB2C-A409CAB68EAB}"/>
            </a:ext>
          </a:extLst>
        </xdr:cNvPr>
        <xdr:cNvSpPr txBox="1"/>
      </xdr:nvSpPr>
      <xdr:spPr>
        <a:xfrm>
          <a:off x="20199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42536</xdr:rowOff>
    </xdr:from>
    <xdr:ext cx="469744" cy="259045"/>
    <xdr:sp macro="" textlink="">
      <xdr:nvSpPr>
        <xdr:cNvPr id="761" name="n_3mainValue【消防施設】&#10;一人当たり面積">
          <a:extLst>
            <a:ext uri="{FF2B5EF4-FFF2-40B4-BE49-F238E27FC236}">
              <a16:creationId xmlns:a16="http://schemas.microsoft.com/office/drawing/2014/main" id="{A72F8A2A-078C-48C9-9E01-014F82C9D485}"/>
            </a:ext>
          </a:extLst>
        </xdr:cNvPr>
        <xdr:cNvSpPr txBox="1"/>
      </xdr:nvSpPr>
      <xdr:spPr>
        <a:xfrm>
          <a:off x="19310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B4C893A9-C7D8-4909-90C0-F4E60F510A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C8ECABED-DC6C-48E7-9F83-4620FEEFED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DB348B4A-5D42-4B4A-BF9E-BD3A295EDD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23F794B0-4CB0-4C8E-B178-EDFD24A974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CB00A68F-FBD2-4F38-B727-CD7242D99A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730BCEF8-AF5C-4226-8A28-1328371914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E5002C6A-BF39-46AE-9102-08BFCC3E9A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F5BABD6F-53B5-4540-8052-58353FB3166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50FA2F18-5DBF-46EE-A191-3BCB4472E5D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AE816574-0056-410D-B7F4-4388A253E3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a:extLst>
            <a:ext uri="{FF2B5EF4-FFF2-40B4-BE49-F238E27FC236}">
              <a16:creationId xmlns:a16="http://schemas.microsoft.com/office/drawing/2014/main" id="{BDC1175F-967A-4396-B450-539D175206C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a:extLst>
            <a:ext uri="{FF2B5EF4-FFF2-40B4-BE49-F238E27FC236}">
              <a16:creationId xmlns:a16="http://schemas.microsoft.com/office/drawing/2014/main" id="{C34861D4-49CF-4706-9E8B-539B0555D6BF}"/>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a:extLst>
            <a:ext uri="{FF2B5EF4-FFF2-40B4-BE49-F238E27FC236}">
              <a16:creationId xmlns:a16="http://schemas.microsoft.com/office/drawing/2014/main" id="{D0F8B06E-A301-4C56-9299-B489E065DEB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a:extLst>
            <a:ext uri="{FF2B5EF4-FFF2-40B4-BE49-F238E27FC236}">
              <a16:creationId xmlns:a16="http://schemas.microsoft.com/office/drawing/2014/main" id="{10FDA30B-9F64-49B0-AE3F-53FA8C4EF56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a:extLst>
            <a:ext uri="{FF2B5EF4-FFF2-40B4-BE49-F238E27FC236}">
              <a16:creationId xmlns:a16="http://schemas.microsoft.com/office/drawing/2014/main" id="{E0E84353-A610-453B-A32C-BF627BBB182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a:extLst>
            <a:ext uri="{FF2B5EF4-FFF2-40B4-BE49-F238E27FC236}">
              <a16:creationId xmlns:a16="http://schemas.microsoft.com/office/drawing/2014/main" id="{01DC9324-49CD-4A95-A672-F895C078BE2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a:extLst>
            <a:ext uri="{FF2B5EF4-FFF2-40B4-BE49-F238E27FC236}">
              <a16:creationId xmlns:a16="http://schemas.microsoft.com/office/drawing/2014/main" id="{4ACDAD1F-5C69-46EF-8090-9338CA63996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a:extLst>
            <a:ext uri="{FF2B5EF4-FFF2-40B4-BE49-F238E27FC236}">
              <a16:creationId xmlns:a16="http://schemas.microsoft.com/office/drawing/2014/main" id="{17B49BD4-3EDA-4609-9FEB-8EAD6D8A24E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a:extLst>
            <a:ext uri="{FF2B5EF4-FFF2-40B4-BE49-F238E27FC236}">
              <a16:creationId xmlns:a16="http://schemas.microsoft.com/office/drawing/2014/main" id="{C2C76538-6171-4725-8F54-24EE3AC1C18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a:extLst>
            <a:ext uri="{FF2B5EF4-FFF2-40B4-BE49-F238E27FC236}">
              <a16:creationId xmlns:a16="http://schemas.microsoft.com/office/drawing/2014/main" id="{1CECAC2F-5F13-446B-9CEE-3B99AFE4FDF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id="{9F5CEB56-1110-4590-90D0-DE0E1C7C69F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8249A8BD-FED2-4EC7-8910-F8D13A83224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a:extLst>
            <a:ext uri="{FF2B5EF4-FFF2-40B4-BE49-F238E27FC236}">
              <a16:creationId xmlns:a16="http://schemas.microsoft.com/office/drawing/2014/main" id="{73FEFD11-E28A-4E8A-B664-F410F0DB91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a:extLst>
            <a:ext uri="{FF2B5EF4-FFF2-40B4-BE49-F238E27FC236}">
              <a16:creationId xmlns:a16="http://schemas.microsoft.com/office/drawing/2014/main" id="{10524113-7141-4F97-9D91-817AE3622068}"/>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a:extLst>
            <a:ext uri="{FF2B5EF4-FFF2-40B4-BE49-F238E27FC236}">
              <a16:creationId xmlns:a16="http://schemas.microsoft.com/office/drawing/2014/main" id="{252B12B9-6E3B-4686-A398-01A607205884}"/>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a:extLst>
            <a:ext uri="{FF2B5EF4-FFF2-40B4-BE49-F238E27FC236}">
              <a16:creationId xmlns:a16="http://schemas.microsoft.com/office/drawing/2014/main" id="{4E5CF2B8-A6B7-48C3-A2B9-CE5FDDF51DF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a:extLst>
            <a:ext uri="{FF2B5EF4-FFF2-40B4-BE49-F238E27FC236}">
              <a16:creationId xmlns:a16="http://schemas.microsoft.com/office/drawing/2014/main" id="{033424BF-BBAB-45CD-A20A-19F10A17438E}"/>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a:extLst>
            <a:ext uri="{FF2B5EF4-FFF2-40B4-BE49-F238E27FC236}">
              <a16:creationId xmlns:a16="http://schemas.microsoft.com/office/drawing/2014/main" id="{BD0044AC-3785-4B5B-841C-FAA6B61719B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90" name="【庁舎】&#10;有形固定資産減価償却率平均値テキスト">
          <a:extLst>
            <a:ext uri="{FF2B5EF4-FFF2-40B4-BE49-F238E27FC236}">
              <a16:creationId xmlns:a16="http://schemas.microsoft.com/office/drawing/2014/main" id="{D179E31F-540B-4C3D-9E25-B84815ED2B2D}"/>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a:extLst>
            <a:ext uri="{FF2B5EF4-FFF2-40B4-BE49-F238E27FC236}">
              <a16:creationId xmlns:a16="http://schemas.microsoft.com/office/drawing/2014/main" id="{E668A80F-5607-4171-9F7E-BA4679294885}"/>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a:extLst>
            <a:ext uri="{FF2B5EF4-FFF2-40B4-BE49-F238E27FC236}">
              <a16:creationId xmlns:a16="http://schemas.microsoft.com/office/drawing/2014/main" id="{D6DE0CF6-D51F-4CCA-A21F-1AC370F2878F}"/>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a:extLst>
            <a:ext uri="{FF2B5EF4-FFF2-40B4-BE49-F238E27FC236}">
              <a16:creationId xmlns:a16="http://schemas.microsoft.com/office/drawing/2014/main" id="{2366C120-7210-46E0-B355-54A2870164E3}"/>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a:extLst>
            <a:ext uri="{FF2B5EF4-FFF2-40B4-BE49-F238E27FC236}">
              <a16:creationId xmlns:a16="http://schemas.microsoft.com/office/drawing/2014/main" id="{9A52A094-9127-433F-BAB5-FAE4A1CB57B5}"/>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D9A00C62-0EE0-41AB-A322-9B03BE36412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463085E2-F1CC-45BE-BD96-4490AA1974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30153858-18DD-4D35-816F-678416D9C36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C5FB9B74-0CE6-4A76-AAC9-2A40341706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8AE37B6E-D0B5-4630-B5B2-52B5F77786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26670</xdr:rowOff>
    </xdr:from>
    <xdr:to>
      <xdr:col>85</xdr:col>
      <xdr:colOff>177800</xdr:colOff>
      <xdr:row>103</xdr:row>
      <xdr:rowOff>128270</xdr:rowOff>
    </xdr:to>
    <xdr:sp macro="" textlink="">
      <xdr:nvSpPr>
        <xdr:cNvPr id="800" name="楕円 799">
          <a:extLst>
            <a:ext uri="{FF2B5EF4-FFF2-40B4-BE49-F238E27FC236}">
              <a16:creationId xmlns:a16="http://schemas.microsoft.com/office/drawing/2014/main" id="{78255D7A-25B9-4727-9C14-989FBF1B3218}"/>
            </a:ext>
          </a:extLst>
        </xdr:cNvPr>
        <xdr:cNvSpPr/>
      </xdr:nvSpPr>
      <xdr:spPr>
        <a:xfrm>
          <a:off x="16268700" y="176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49547</xdr:rowOff>
    </xdr:from>
    <xdr:ext cx="405111" cy="259045"/>
    <xdr:sp macro="" textlink="">
      <xdr:nvSpPr>
        <xdr:cNvPr id="801" name="【庁舎】&#10;有形固定資産減価償却率該当値テキスト">
          <a:extLst>
            <a:ext uri="{FF2B5EF4-FFF2-40B4-BE49-F238E27FC236}">
              <a16:creationId xmlns:a16="http://schemas.microsoft.com/office/drawing/2014/main" id="{11185179-99F4-45F2-B68E-31A0BD056403}"/>
            </a:ext>
          </a:extLst>
        </xdr:cNvPr>
        <xdr:cNvSpPr txBox="1"/>
      </xdr:nvSpPr>
      <xdr:spPr>
        <a:xfrm>
          <a:off x="16357600"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802" name="楕円 801">
          <a:extLst>
            <a:ext uri="{FF2B5EF4-FFF2-40B4-BE49-F238E27FC236}">
              <a16:creationId xmlns:a16="http://schemas.microsoft.com/office/drawing/2014/main" id="{6B2BE046-572B-4763-AD9F-292D639F61B8}"/>
            </a:ext>
          </a:extLst>
        </xdr:cNvPr>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77470</xdr:rowOff>
    </xdr:to>
    <xdr:cxnSp macro="">
      <xdr:nvCxnSpPr>
        <xdr:cNvPr id="803" name="直線コネクタ 802">
          <a:extLst>
            <a:ext uri="{FF2B5EF4-FFF2-40B4-BE49-F238E27FC236}">
              <a16:creationId xmlns:a16="http://schemas.microsoft.com/office/drawing/2014/main" id="{CE718094-9232-41CB-B0A0-7FE04D424F91}"/>
            </a:ext>
          </a:extLst>
        </xdr:cNvPr>
        <xdr:cNvCxnSpPr/>
      </xdr:nvCxnSpPr>
      <xdr:spPr>
        <a:xfrm>
          <a:off x="15481300" y="1768983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78739</xdr:rowOff>
    </xdr:from>
    <xdr:to>
      <xdr:col>76</xdr:col>
      <xdr:colOff>165100</xdr:colOff>
      <xdr:row>103</xdr:row>
      <xdr:rowOff>8889</xdr:rowOff>
    </xdr:to>
    <xdr:sp macro="" textlink="">
      <xdr:nvSpPr>
        <xdr:cNvPr id="804" name="楕円 803">
          <a:extLst>
            <a:ext uri="{FF2B5EF4-FFF2-40B4-BE49-F238E27FC236}">
              <a16:creationId xmlns:a16="http://schemas.microsoft.com/office/drawing/2014/main" id="{93C9D233-D316-4851-B2E0-E20873D4AE01}"/>
            </a:ext>
          </a:extLst>
        </xdr:cNvPr>
        <xdr:cNvSpPr/>
      </xdr:nvSpPr>
      <xdr:spPr>
        <a:xfrm>
          <a:off x="14541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103</xdr:row>
      <xdr:rowOff>30480</xdr:rowOff>
    </xdr:to>
    <xdr:cxnSp macro="">
      <xdr:nvCxnSpPr>
        <xdr:cNvPr id="805" name="直線コネクタ 804">
          <a:extLst>
            <a:ext uri="{FF2B5EF4-FFF2-40B4-BE49-F238E27FC236}">
              <a16:creationId xmlns:a16="http://schemas.microsoft.com/office/drawing/2014/main" id="{C8977C1B-1E96-4D0E-B1E1-D3B029596E56}"/>
            </a:ext>
          </a:extLst>
        </xdr:cNvPr>
        <xdr:cNvCxnSpPr/>
      </xdr:nvCxnSpPr>
      <xdr:spPr>
        <a:xfrm>
          <a:off x="14592300" y="17617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06" name="楕円 805">
          <a:extLst>
            <a:ext uri="{FF2B5EF4-FFF2-40B4-BE49-F238E27FC236}">
              <a16:creationId xmlns:a16="http://schemas.microsoft.com/office/drawing/2014/main" id="{C8EF16A4-232B-4298-9919-BEE0830454CE}"/>
            </a:ext>
          </a:extLst>
        </xdr:cNvPr>
        <xdr:cNvSpPr/>
      </xdr:nvSpPr>
      <xdr:spPr>
        <a:xfrm>
          <a:off x="1365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102</xdr:row>
      <xdr:rowOff>167639</xdr:rowOff>
    </xdr:to>
    <xdr:cxnSp macro="">
      <xdr:nvCxnSpPr>
        <xdr:cNvPr id="807" name="直線コネクタ 806">
          <a:extLst>
            <a:ext uri="{FF2B5EF4-FFF2-40B4-BE49-F238E27FC236}">
              <a16:creationId xmlns:a16="http://schemas.microsoft.com/office/drawing/2014/main" id="{2FCBB272-FF23-4E21-B235-E7FF318387BC}"/>
            </a:ext>
          </a:extLst>
        </xdr:cNvPr>
        <xdr:cNvCxnSpPr/>
      </xdr:nvCxnSpPr>
      <xdr:spPr>
        <a:xfrm flipV="1">
          <a:off x="13703300" y="17617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808" name="n_1aveValue【庁舎】&#10;有形固定資産減価償却率">
          <a:extLst>
            <a:ext uri="{FF2B5EF4-FFF2-40B4-BE49-F238E27FC236}">
              <a16:creationId xmlns:a16="http://schemas.microsoft.com/office/drawing/2014/main" id="{D7053757-9167-4BF5-8613-1B6CD6760CC7}"/>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809" name="n_2aveValue【庁舎】&#10;有形固定資産減価償却率">
          <a:extLst>
            <a:ext uri="{FF2B5EF4-FFF2-40B4-BE49-F238E27FC236}">
              <a16:creationId xmlns:a16="http://schemas.microsoft.com/office/drawing/2014/main" id="{8F14CD28-BDA9-4C8B-99E7-70AE333F1D2B}"/>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810" name="n_3aveValue【庁舎】&#10;有形固定資産減価償却率">
          <a:extLst>
            <a:ext uri="{FF2B5EF4-FFF2-40B4-BE49-F238E27FC236}">
              <a16:creationId xmlns:a16="http://schemas.microsoft.com/office/drawing/2014/main" id="{E9649341-0677-4385-B0E9-5D2C73CA0365}"/>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811" name="n_1mainValue【庁舎】&#10;有形固定資産減価償却率">
          <a:extLst>
            <a:ext uri="{FF2B5EF4-FFF2-40B4-BE49-F238E27FC236}">
              <a16:creationId xmlns:a16="http://schemas.microsoft.com/office/drawing/2014/main" id="{01F6F976-8132-42F0-A677-05BAF194FD22}"/>
            </a:ext>
          </a:extLst>
        </xdr:cNvPr>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25416</xdr:rowOff>
    </xdr:from>
    <xdr:ext cx="405111" cy="259045"/>
    <xdr:sp macro="" textlink="">
      <xdr:nvSpPr>
        <xdr:cNvPr id="812" name="n_2mainValue【庁舎】&#10;有形固定資産減価償却率">
          <a:extLst>
            <a:ext uri="{FF2B5EF4-FFF2-40B4-BE49-F238E27FC236}">
              <a16:creationId xmlns:a16="http://schemas.microsoft.com/office/drawing/2014/main" id="{6587051F-2B65-4912-B8D3-193E404C0D7B}"/>
            </a:ext>
          </a:extLst>
        </xdr:cNvPr>
        <xdr:cNvSpPr txBox="1"/>
      </xdr:nvSpPr>
      <xdr:spPr>
        <a:xfrm>
          <a:off x="14389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13" name="n_3mainValue【庁舎】&#10;有形固定資産減価償却率">
          <a:extLst>
            <a:ext uri="{FF2B5EF4-FFF2-40B4-BE49-F238E27FC236}">
              <a16:creationId xmlns:a16="http://schemas.microsoft.com/office/drawing/2014/main" id="{FE0CB05F-AAA2-411F-871E-75D2467AC647}"/>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id="{6E472962-0061-4D78-AE38-71B459C2E5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id="{49EBA9B8-35D4-4644-A295-9D03CDA3B3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id="{7BAF982C-32D8-40F5-B59F-64E54673B76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id="{3EA227BD-CAF2-4C82-95E8-FCFBD323DC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id="{8A663966-81B6-4292-A506-85BE520378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id="{E918E59D-C71E-4A36-9473-0D706AC013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id="{B5B3A140-6753-40C6-B099-7A33DB6519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D3450C1B-FC85-4E58-8035-E797C8D66C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id="{5B4F2BA6-9952-434A-81A6-9BCC4BA3B01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F1408E17-CE6F-4BB1-9000-D9EA7502C8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a:extLst>
            <a:ext uri="{FF2B5EF4-FFF2-40B4-BE49-F238E27FC236}">
              <a16:creationId xmlns:a16="http://schemas.microsoft.com/office/drawing/2014/main" id="{60E41FBD-5CA4-4FCC-A8EC-627EB05C73B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a:extLst>
            <a:ext uri="{FF2B5EF4-FFF2-40B4-BE49-F238E27FC236}">
              <a16:creationId xmlns:a16="http://schemas.microsoft.com/office/drawing/2014/main" id="{E7C30A3D-7910-4C52-A380-30E5966F968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a:extLst>
            <a:ext uri="{FF2B5EF4-FFF2-40B4-BE49-F238E27FC236}">
              <a16:creationId xmlns:a16="http://schemas.microsoft.com/office/drawing/2014/main" id="{311A46DD-F1E2-444D-BB6F-AC4E79E79B6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a:extLst>
            <a:ext uri="{FF2B5EF4-FFF2-40B4-BE49-F238E27FC236}">
              <a16:creationId xmlns:a16="http://schemas.microsoft.com/office/drawing/2014/main" id="{2D3925AD-F8AF-453D-9406-DCD58E7413B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a:extLst>
            <a:ext uri="{FF2B5EF4-FFF2-40B4-BE49-F238E27FC236}">
              <a16:creationId xmlns:a16="http://schemas.microsoft.com/office/drawing/2014/main" id="{215621F1-A80F-4BAF-BF98-F1370DC9047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a:extLst>
            <a:ext uri="{FF2B5EF4-FFF2-40B4-BE49-F238E27FC236}">
              <a16:creationId xmlns:a16="http://schemas.microsoft.com/office/drawing/2014/main" id="{F3D79987-2B2D-439A-BC66-4FEA7172B78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a:extLst>
            <a:ext uri="{FF2B5EF4-FFF2-40B4-BE49-F238E27FC236}">
              <a16:creationId xmlns:a16="http://schemas.microsoft.com/office/drawing/2014/main" id="{62BA1F22-BC44-48E7-A148-4FC585A74A5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a:extLst>
            <a:ext uri="{FF2B5EF4-FFF2-40B4-BE49-F238E27FC236}">
              <a16:creationId xmlns:a16="http://schemas.microsoft.com/office/drawing/2014/main" id="{169CE8A6-AD7E-445E-80AE-BA6E786ABE6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a:extLst>
            <a:ext uri="{FF2B5EF4-FFF2-40B4-BE49-F238E27FC236}">
              <a16:creationId xmlns:a16="http://schemas.microsoft.com/office/drawing/2014/main" id="{73D1DAB4-4E96-4BE3-A6D0-960E0D98E56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a:extLst>
            <a:ext uri="{FF2B5EF4-FFF2-40B4-BE49-F238E27FC236}">
              <a16:creationId xmlns:a16="http://schemas.microsoft.com/office/drawing/2014/main" id="{BDB2311C-8D88-472B-BD2D-1FFD79BE348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a:extLst>
            <a:ext uri="{FF2B5EF4-FFF2-40B4-BE49-F238E27FC236}">
              <a16:creationId xmlns:a16="http://schemas.microsoft.com/office/drawing/2014/main" id="{CBEAD500-9CA7-4D7F-B379-8FA53A8FAE0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a:extLst>
            <a:ext uri="{FF2B5EF4-FFF2-40B4-BE49-F238E27FC236}">
              <a16:creationId xmlns:a16="http://schemas.microsoft.com/office/drawing/2014/main" id="{823EE4AE-DB0C-48A2-9D13-97EF143ECD7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a:extLst>
            <a:ext uri="{FF2B5EF4-FFF2-40B4-BE49-F238E27FC236}">
              <a16:creationId xmlns:a16="http://schemas.microsoft.com/office/drawing/2014/main" id="{9D559AB5-AEC3-4928-BB16-B728B287D6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a:extLst>
            <a:ext uri="{FF2B5EF4-FFF2-40B4-BE49-F238E27FC236}">
              <a16:creationId xmlns:a16="http://schemas.microsoft.com/office/drawing/2014/main" id="{03EF9320-A017-4AE6-A98C-321CEAF5A3D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a:extLst>
            <a:ext uri="{FF2B5EF4-FFF2-40B4-BE49-F238E27FC236}">
              <a16:creationId xmlns:a16="http://schemas.microsoft.com/office/drawing/2014/main" id="{E2B3607F-8825-4D45-8C3B-095DEF4778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a:extLst>
            <a:ext uri="{FF2B5EF4-FFF2-40B4-BE49-F238E27FC236}">
              <a16:creationId xmlns:a16="http://schemas.microsoft.com/office/drawing/2014/main" id="{0D02B880-5D0A-476B-A6E7-E266D9F6075D}"/>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a:extLst>
            <a:ext uri="{FF2B5EF4-FFF2-40B4-BE49-F238E27FC236}">
              <a16:creationId xmlns:a16="http://schemas.microsoft.com/office/drawing/2014/main" id="{367D71F6-57B6-43DC-A71E-02CF5CC84E5D}"/>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a:extLst>
            <a:ext uri="{FF2B5EF4-FFF2-40B4-BE49-F238E27FC236}">
              <a16:creationId xmlns:a16="http://schemas.microsoft.com/office/drawing/2014/main" id="{6EB46ED0-3279-4AB1-B38E-8CB77C646BF9}"/>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a:extLst>
            <a:ext uri="{FF2B5EF4-FFF2-40B4-BE49-F238E27FC236}">
              <a16:creationId xmlns:a16="http://schemas.microsoft.com/office/drawing/2014/main" id="{AA01CD1D-0452-4A6F-9A37-8A13DCB344B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a:extLst>
            <a:ext uri="{FF2B5EF4-FFF2-40B4-BE49-F238E27FC236}">
              <a16:creationId xmlns:a16="http://schemas.microsoft.com/office/drawing/2014/main" id="{0DA5D2C3-512A-419E-A2CC-4A1BAB4FC758}"/>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44" name="【庁舎】&#10;一人当たり面積平均値テキスト">
          <a:extLst>
            <a:ext uri="{FF2B5EF4-FFF2-40B4-BE49-F238E27FC236}">
              <a16:creationId xmlns:a16="http://schemas.microsoft.com/office/drawing/2014/main" id="{744F9532-DA20-4E40-B6E3-8AB740DEA6D3}"/>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a:extLst>
            <a:ext uri="{FF2B5EF4-FFF2-40B4-BE49-F238E27FC236}">
              <a16:creationId xmlns:a16="http://schemas.microsoft.com/office/drawing/2014/main" id="{95B691B2-9B76-4C61-ABC3-F3B177D40B8B}"/>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a:extLst>
            <a:ext uri="{FF2B5EF4-FFF2-40B4-BE49-F238E27FC236}">
              <a16:creationId xmlns:a16="http://schemas.microsoft.com/office/drawing/2014/main" id="{761CBA80-27D5-41DA-ADD7-4BA237A8AED1}"/>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a:extLst>
            <a:ext uri="{FF2B5EF4-FFF2-40B4-BE49-F238E27FC236}">
              <a16:creationId xmlns:a16="http://schemas.microsoft.com/office/drawing/2014/main" id="{B8344C03-4EB2-4C87-B1FA-5CB9AD1A9601}"/>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a:extLst>
            <a:ext uri="{FF2B5EF4-FFF2-40B4-BE49-F238E27FC236}">
              <a16:creationId xmlns:a16="http://schemas.microsoft.com/office/drawing/2014/main" id="{94540441-98FF-4956-9F97-59E302A0B31D}"/>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2AD01EAB-4167-429F-919A-335863AA17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DC2C37A3-6710-469C-B1B8-74483C06C7F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FD2BB441-ECA4-4E08-AFD4-AD3939BD34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B1C97209-98ED-46B7-A0D0-D715F60216A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44C2AE0E-53F8-499F-BDB7-06036A5C4A7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116839</xdr:rowOff>
    </xdr:from>
    <xdr:to>
      <xdr:col>116</xdr:col>
      <xdr:colOff>114300</xdr:colOff>
      <xdr:row>108</xdr:row>
      <xdr:rowOff>46989</xdr:rowOff>
    </xdr:to>
    <xdr:sp macro="" textlink="">
      <xdr:nvSpPr>
        <xdr:cNvPr id="854" name="楕円 853">
          <a:extLst>
            <a:ext uri="{FF2B5EF4-FFF2-40B4-BE49-F238E27FC236}">
              <a16:creationId xmlns:a16="http://schemas.microsoft.com/office/drawing/2014/main" id="{F95205F9-58C7-49DC-9A55-B4D5F9F769A7}"/>
            </a:ext>
          </a:extLst>
        </xdr:cNvPr>
        <xdr:cNvSpPr/>
      </xdr:nvSpPr>
      <xdr:spPr>
        <a:xfrm>
          <a:off x="22110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31766</xdr:rowOff>
    </xdr:from>
    <xdr:ext cx="469744" cy="259045"/>
    <xdr:sp macro="" textlink="">
      <xdr:nvSpPr>
        <xdr:cNvPr id="855" name="【庁舎】&#10;一人当たり面積該当値テキスト">
          <a:extLst>
            <a:ext uri="{FF2B5EF4-FFF2-40B4-BE49-F238E27FC236}">
              <a16:creationId xmlns:a16="http://schemas.microsoft.com/office/drawing/2014/main" id="{5CE82068-7760-47C5-847A-837D0EFCB05E}"/>
            </a:ext>
          </a:extLst>
        </xdr:cNvPr>
        <xdr:cNvSpPr txBox="1"/>
      </xdr:nvSpPr>
      <xdr:spPr>
        <a:xfrm>
          <a:off x="22199600"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56" name="楕円 855">
          <a:extLst>
            <a:ext uri="{FF2B5EF4-FFF2-40B4-BE49-F238E27FC236}">
              <a16:creationId xmlns:a16="http://schemas.microsoft.com/office/drawing/2014/main" id="{92ED973F-1477-4A2C-BDAD-31D806C61954}"/>
            </a:ext>
          </a:extLst>
        </xdr:cNvPr>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167639</xdr:rowOff>
    </xdr:to>
    <xdr:cxnSp macro="">
      <xdr:nvCxnSpPr>
        <xdr:cNvPr id="857" name="直線コネクタ 856">
          <a:extLst>
            <a:ext uri="{FF2B5EF4-FFF2-40B4-BE49-F238E27FC236}">
              <a16:creationId xmlns:a16="http://schemas.microsoft.com/office/drawing/2014/main" id="{0D6797B3-111C-420B-8373-6017B65453DC}"/>
            </a:ext>
          </a:extLst>
        </xdr:cNvPr>
        <xdr:cNvCxnSpPr/>
      </xdr:nvCxnSpPr>
      <xdr:spPr>
        <a:xfrm>
          <a:off x="21323300" y="18504626"/>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858" name="楕円 857">
          <a:extLst>
            <a:ext uri="{FF2B5EF4-FFF2-40B4-BE49-F238E27FC236}">
              <a16:creationId xmlns:a16="http://schemas.microsoft.com/office/drawing/2014/main" id="{3E7C5C96-F29A-4BAE-A88A-46BFFB61BE5E}"/>
            </a:ext>
          </a:extLst>
        </xdr:cNvPr>
        <xdr:cNvSpPr/>
      </xdr:nvSpPr>
      <xdr:spPr>
        <a:xfrm>
          <a:off x="2038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159476</xdr:rowOff>
    </xdr:to>
    <xdr:cxnSp macro="">
      <xdr:nvCxnSpPr>
        <xdr:cNvPr id="859" name="直線コネクタ 858">
          <a:extLst>
            <a:ext uri="{FF2B5EF4-FFF2-40B4-BE49-F238E27FC236}">
              <a16:creationId xmlns:a16="http://schemas.microsoft.com/office/drawing/2014/main" id="{D1F84BA5-D726-493E-8617-9BA13B21E8FA}"/>
            </a:ext>
          </a:extLst>
        </xdr:cNvPr>
        <xdr:cNvCxnSpPr/>
      </xdr:nvCxnSpPr>
      <xdr:spPr>
        <a:xfrm>
          <a:off x="20434300" y="18406655"/>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60" name="楕円 859">
          <a:extLst>
            <a:ext uri="{FF2B5EF4-FFF2-40B4-BE49-F238E27FC236}">
              <a16:creationId xmlns:a16="http://schemas.microsoft.com/office/drawing/2014/main" id="{3B0FAD11-016B-4810-90BE-5987A2A6BCDE}"/>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64770</xdr:rowOff>
    </xdr:to>
    <xdr:cxnSp macro="">
      <xdr:nvCxnSpPr>
        <xdr:cNvPr id="861" name="直線コネクタ 860">
          <a:extLst>
            <a:ext uri="{FF2B5EF4-FFF2-40B4-BE49-F238E27FC236}">
              <a16:creationId xmlns:a16="http://schemas.microsoft.com/office/drawing/2014/main" id="{5DD53560-D593-4262-94BC-619E2D716499}"/>
            </a:ext>
          </a:extLst>
        </xdr:cNvPr>
        <xdr:cNvCxnSpPr/>
      </xdr:nvCxnSpPr>
      <xdr:spPr>
        <a:xfrm flipV="1">
          <a:off x="19545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62" name="n_1aveValue【庁舎】&#10;一人当たり面積">
          <a:extLst>
            <a:ext uri="{FF2B5EF4-FFF2-40B4-BE49-F238E27FC236}">
              <a16:creationId xmlns:a16="http://schemas.microsoft.com/office/drawing/2014/main" id="{7AD7D3C7-2DCF-43E9-904C-EA5D0BFC5131}"/>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63" name="n_2aveValue【庁舎】&#10;一人当たり面積">
          <a:extLst>
            <a:ext uri="{FF2B5EF4-FFF2-40B4-BE49-F238E27FC236}">
              <a16:creationId xmlns:a16="http://schemas.microsoft.com/office/drawing/2014/main" id="{C8D65DEC-047D-4488-9789-F959CC8C2259}"/>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64" name="n_3aveValue【庁舎】&#10;一人当たり面積">
          <a:extLst>
            <a:ext uri="{FF2B5EF4-FFF2-40B4-BE49-F238E27FC236}">
              <a16:creationId xmlns:a16="http://schemas.microsoft.com/office/drawing/2014/main" id="{9C02B162-C30F-4667-B902-CF6C5B5CAAA8}"/>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65" name="n_1mainValue【庁舎】&#10;一人当たり面積">
          <a:extLst>
            <a:ext uri="{FF2B5EF4-FFF2-40B4-BE49-F238E27FC236}">
              <a16:creationId xmlns:a16="http://schemas.microsoft.com/office/drawing/2014/main" id="{7DBA5260-78BD-4BA2-97B8-94CD9B357C58}"/>
            </a:ext>
          </a:extLst>
        </xdr:cNvPr>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866" name="n_2mainValue【庁舎】&#10;一人当たり面積">
          <a:extLst>
            <a:ext uri="{FF2B5EF4-FFF2-40B4-BE49-F238E27FC236}">
              <a16:creationId xmlns:a16="http://schemas.microsoft.com/office/drawing/2014/main" id="{853A8CC5-69DD-4A63-B24E-984B07F558B8}"/>
            </a:ext>
          </a:extLst>
        </xdr:cNvPr>
        <xdr:cNvSpPr txBox="1"/>
      </xdr:nvSpPr>
      <xdr:spPr>
        <a:xfrm>
          <a:off x="20199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67" name="n_3mainValue【庁舎】&#10;一人当たり面積">
          <a:extLst>
            <a:ext uri="{FF2B5EF4-FFF2-40B4-BE49-F238E27FC236}">
              <a16:creationId xmlns:a16="http://schemas.microsoft.com/office/drawing/2014/main" id="{D1AB307F-BE2E-4823-A9CC-744BCC56CD88}"/>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a:extLst>
            <a:ext uri="{FF2B5EF4-FFF2-40B4-BE49-F238E27FC236}">
              <a16:creationId xmlns:a16="http://schemas.microsoft.com/office/drawing/2014/main" id="{E104B3FA-3253-4781-BC53-DE22DE641E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a:extLst>
            <a:ext uri="{FF2B5EF4-FFF2-40B4-BE49-F238E27FC236}">
              <a16:creationId xmlns:a16="http://schemas.microsoft.com/office/drawing/2014/main" id="{29ADE44A-C494-4E7D-ADB4-CA4A90884C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a:extLst>
            <a:ext uri="{FF2B5EF4-FFF2-40B4-BE49-F238E27FC236}">
              <a16:creationId xmlns:a16="http://schemas.microsoft.com/office/drawing/2014/main" id="{DC347427-DD3C-4B09-8609-BA9384F01D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一般廃棄物処理施設の数値が</a:t>
          </a:r>
          <a:r>
            <a:rPr lang="ja-JP" altLang="en-US" sz="1100">
              <a:solidFill>
                <a:schemeClr val="dk1"/>
              </a:solidFill>
              <a:effectLst/>
              <a:latin typeface="+mn-lt"/>
              <a:ea typeface="+mn-ea"/>
              <a:cs typeface="+mn-cs"/>
            </a:rPr>
            <a:t>前年度比で</a:t>
          </a:r>
          <a:r>
            <a:rPr lang="ja-JP" altLang="ja-JP" sz="1100">
              <a:solidFill>
                <a:schemeClr val="dk1"/>
              </a:solidFill>
              <a:effectLst/>
              <a:latin typeface="+mn-lt"/>
              <a:ea typeface="+mn-ea"/>
              <a:cs typeface="+mn-cs"/>
            </a:rPr>
            <a:t>大きく低下しているのは、新たにし尿処理施設を建設したことによるものである。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消防施設の数値が高いのは、</a:t>
          </a:r>
          <a:r>
            <a:rPr lang="ja-JP" altLang="en-US" sz="1100">
              <a:solidFill>
                <a:schemeClr val="dk1"/>
              </a:solidFill>
              <a:effectLst/>
              <a:latin typeface="+mn-lt"/>
              <a:ea typeface="+mn-ea"/>
              <a:cs typeface="+mn-cs"/>
            </a:rPr>
            <a:t>資産額の</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割以上を占める</a:t>
          </a:r>
          <a:r>
            <a:rPr lang="ja-JP" altLang="ja-JP" sz="1100">
              <a:solidFill>
                <a:schemeClr val="dk1"/>
              </a:solidFill>
              <a:effectLst/>
              <a:latin typeface="+mn-lt"/>
              <a:ea typeface="+mn-ea"/>
              <a:cs typeface="+mn-cs"/>
            </a:rPr>
            <a:t>防火水槽</a:t>
          </a:r>
          <a:r>
            <a:rPr lang="ja-JP" altLang="en-US" sz="1100">
              <a:solidFill>
                <a:schemeClr val="dk1"/>
              </a:solidFill>
              <a:effectLst/>
              <a:latin typeface="+mn-lt"/>
              <a:ea typeface="+mn-ea"/>
              <a:cs typeface="+mn-cs"/>
            </a:rPr>
            <a:t>について、その多くが</a:t>
          </a:r>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年度以前に建設され</a:t>
          </a:r>
          <a:r>
            <a:rPr lang="ja-JP" altLang="en-US" sz="1100">
              <a:solidFill>
                <a:schemeClr val="dk1"/>
              </a:solidFill>
              <a:effectLst/>
              <a:latin typeface="+mn-lt"/>
              <a:ea typeface="+mn-ea"/>
              <a:cs typeface="+mn-cs"/>
            </a:rPr>
            <a:t>たものであり、償却額が大きいためである。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庁舎について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類似団体内平均を大きく上回っているが、平成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年度から令和元年度にかけて新庁舎を建設し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ため、今後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減価償却率の低下が見込まれる。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体的に見て、一人当たりの面積が類似団体内平均よりも低いのは、効率的な施設運営ができていると捉えられる反面、住民に対する行政サービスの低下を招く怖れがあるため、この点に留意して資産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45,384
44,979
82.97
23,345,399
23,038,663
269,597
11,385,969
21,429,448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本市の指数は、前年度より０．０１ポイント改善し、全国平均よりも０．０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ポイント低く、長崎県平均よりも０．０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ポイント、類似団体内平均よりも０．０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年度単年度の財政力指数は、０．４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で前年度より０．０１ポイント改善している。　その要因は、分子の基準財政収入額が市民税や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などにより増加したことに加え、分母の基準財政需要額が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清掃費や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生活保護費などにより減少したためである。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今後も徴税体制の強化などによる歳入の確保と、事務事業の見直しなどの歳出削減に努める。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分子の経常経費充当一般財源は、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費や公債費などの減に伴い減額（△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１７１百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万円）したが、合併算定替縮減や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清掃費の事業費補正減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などによる普通交付税の大幅な減（△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百万円）に伴い分母の経常一般財源等がそれ以上に減額（△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百万円）したため、経常収支比率は０．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しかし、県平均よりも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．６ポイント、類似団体内平均よりも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ポイント低く、類似団体順位も中位に位置している。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地方交付税などの財源が減少している中、扶助費が年々増加しており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今後は扶助費の削減を念頭におきながら、行政改革を引き続き推進し、民間委託の推進、定員管理の適正化など、経常経費のさらなる削減に努める。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15059</xdr:rowOff>
    </xdr:from>
    <xdr:to>
      <xdr:col>23</xdr:col>
      <xdr:colOff>133350</xdr:colOff>
      <xdr:row>60</xdr:row>
      <xdr:rowOff>21953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0205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15059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8827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1270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6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101237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641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135709</xdr:rowOff>
    </xdr:from>
    <xdr:to>
      <xdr:col>19</xdr:col>
      <xdr:colOff>184150</xdr:colOff>
      <xdr:row>60</xdr:row>
      <xdr:rowOff>65859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76036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12717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50437</xdr:rowOff>
    </xdr:from>
    <xdr:to>
      <xdr:col>7</xdr:col>
      <xdr:colOff>31750</xdr:colOff>
      <xdr:row>60</xdr:row>
      <xdr:rowOff>152037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136814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本市の決算額は、全国や長崎県平均、類似団体内平均よりも低い決算額となっており、類似団体内順位も上位にある。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主な要因としては、廃棄物処理業務や救急・消防業務などを一部事務組合で処理していることが挙げられる。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また、職員定数は、合併時に２９人を削減し、その後も第４次行政改革大綱に基づく適正化により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年４月１日現在で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３６</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人とな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、平成１８年から６</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人を削減した結果、類似団体よりも低い状況となっている。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今後も民間委託や事務事業の見直しなどにより、経費の削減に努める。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69394</xdr:rowOff>
    </xdr:from>
    <xdr:to>
      <xdr:col>23</xdr:col>
      <xdr:colOff>133350</xdr:colOff>
      <xdr:row>82</xdr:row>
      <xdr:rowOff>77665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28294"/>
          <a:ext cx="8382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77665</xdr:rowOff>
    </xdr:from>
    <xdr:to>
      <xdr:col>19</xdr:col>
      <xdr:colOff>133350</xdr:colOff>
      <xdr:row>82</xdr:row>
      <xdr:rowOff>109618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36565"/>
          <a:ext cx="889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94393</xdr:rowOff>
    </xdr:from>
    <xdr:to>
      <xdr:col>15</xdr:col>
      <xdr:colOff>82550</xdr:colOff>
      <xdr:row>82</xdr:row>
      <xdr:rowOff>109618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53293"/>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60533</xdr:rowOff>
    </xdr:from>
    <xdr:to>
      <xdr:col>11</xdr:col>
      <xdr:colOff>31750</xdr:colOff>
      <xdr:row>82</xdr:row>
      <xdr:rowOff>94393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19433"/>
          <a:ext cx="889000" cy="3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18594</xdr:rowOff>
    </xdr:from>
    <xdr:to>
      <xdr:col>23</xdr:col>
      <xdr:colOff>184150</xdr:colOff>
      <xdr:row>82</xdr:row>
      <xdr:rowOff>120194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35121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26865</xdr:rowOff>
    </xdr:from>
    <xdr:to>
      <xdr:col>19</xdr:col>
      <xdr:colOff>184150</xdr:colOff>
      <xdr:row>82</xdr:row>
      <xdr:rowOff>128465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138642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58818</xdr:rowOff>
    </xdr:from>
    <xdr:to>
      <xdr:col>15</xdr:col>
      <xdr:colOff>133350</xdr:colOff>
      <xdr:row>82</xdr:row>
      <xdr:rowOff>160418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170595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8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43593</xdr:rowOff>
    </xdr:from>
    <xdr:to>
      <xdr:col>11</xdr:col>
      <xdr:colOff>82550</xdr:colOff>
      <xdr:row>82</xdr:row>
      <xdr:rowOff>145193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155370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9733</xdr:rowOff>
    </xdr:from>
    <xdr:to>
      <xdr:col>7</xdr:col>
      <xdr:colOff>31750</xdr:colOff>
      <xdr:row>82</xdr:row>
      <xdr:rowOff>111333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6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121510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3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本市のラスパイレス指数は９７．３（平成３１年４月１日現在）となっており、平成３０年４月１日現在と比較すると０．１ポイント増加し、県内の１３市の中では下位の状況にある。</a:t>
          </a:r>
        </a:p>
        <a:p>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本市の指数が低くなっている要因としては、資格基準での昇格年数が国と異なることが主なものである。</a:t>
          </a:r>
        </a:p>
        <a:p>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10584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152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577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147761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本市の人口千人当たり職員数は全国平均及び県平均を下回り、類似団体平均との比較では３．０人と大きく下回っている状況である。</a:t>
          </a: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職員定数は、合併時に２９人を削減し、職員数についても第４次行政改革大綱に基づく適正化により、平成１８年から平成３０年までに６８人の削減を達成した。</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１年４月１日現在の職員数は３６０人となっており、今後は第５次行政改革大綱に基づき、業務の民間委託や効率化を図る一方で、新たな行政課題や重点的な取り組みが必要な分野には大胆に人員配置を行い、平成２９年４月１日現在の職員数を基準に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104684</xdr:rowOff>
    </xdr:from>
    <xdr:to>
      <xdr:col>81</xdr:col>
      <xdr:colOff>44450</xdr:colOff>
      <xdr:row>60</xdr:row>
      <xdr:rowOff>111578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168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103536</xdr:rowOff>
    </xdr:from>
    <xdr:to>
      <xdr:col>77</xdr:col>
      <xdr:colOff>44450</xdr:colOff>
      <xdr:row>60</xdr:row>
      <xdr:rowOff>104684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90536"/>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103536</xdr:rowOff>
    </xdr:from>
    <xdr:to>
      <xdr:col>72</xdr:col>
      <xdr:colOff>203200</xdr:colOff>
      <xdr:row>60</xdr:row>
      <xdr:rowOff>119622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9053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119622</xdr:rowOff>
    </xdr:from>
    <xdr:to>
      <xdr:col>68</xdr:col>
      <xdr:colOff>152400</xdr:colOff>
      <xdr:row>60</xdr:row>
      <xdr:rowOff>123069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0662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60778</xdr:rowOff>
    </xdr:from>
    <xdr:to>
      <xdr:col>81</xdr:col>
      <xdr:colOff>95250</xdr:colOff>
      <xdr:row>60</xdr:row>
      <xdr:rowOff>162378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77305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53884</xdr:rowOff>
    </xdr:from>
    <xdr:to>
      <xdr:col>77</xdr:col>
      <xdr:colOff>95250</xdr:colOff>
      <xdr:row>60</xdr:row>
      <xdr:rowOff>155484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165661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52736</xdr:rowOff>
    </xdr:from>
    <xdr:to>
      <xdr:col>73</xdr:col>
      <xdr:colOff>44450</xdr:colOff>
      <xdr:row>60</xdr:row>
      <xdr:rowOff>154336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164513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68822</xdr:rowOff>
    </xdr:from>
    <xdr:to>
      <xdr:col>68</xdr:col>
      <xdr:colOff>203200</xdr:colOff>
      <xdr:row>60</xdr:row>
      <xdr:rowOff>170422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2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72269</xdr:rowOff>
    </xdr:from>
    <xdr:to>
      <xdr:col>64</xdr:col>
      <xdr:colOff>152400</xdr:colOff>
      <xdr:row>61</xdr:row>
      <xdr:rowOff>2419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本市の比率は、前年度よりも０．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し、全国平均よりも２．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ポイント、長崎県平均よりも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ポイント、類似団体平均よりも５．</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ポイント低く、類似団体内順位も上位となっている。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悪化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した主な要因は、分母となる標準財政規模が普通交付税の減により減額とな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る一方</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となる地方債の償還金が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地方特定道路整備事業や島原港避難施設整備事業などの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財源として借り入れた起債償還の終了などによ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る減額や元利償還金等に係る普通交付税措置額の減額により、結果として分子が増額になったためである。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の大型施設建設については、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措置率の高い起債の活用を図り公債費の抑制に努める。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86889</xdr:rowOff>
    </xdr:from>
    <xdr:to>
      <xdr:col>81</xdr:col>
      <xdr:colOff>44450</xdr:colOff>
      <xdr:row>36</xdr:row>
      <xdr:rowOff>88900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25908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86889</xdr:rowOff>
    </xdr:from>
    <xdr:to>
      <xdr:col>77</xdr:col>
      <xdr:colOff>44450</xdr:colOff>
      <xdr:row>36</xdr:row>
      <xdr:rowOff>94933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25908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94933</xdr:rowOff>
    </xdr:from>
    <xdr:to>
      <xdr:col>72</xdr:col>
      <xdr:colOff>203200</xdr:colOff>
      <xdr:row>36</xdr:row>
      <xdr:rowOff>100965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6713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100965</xdr:rowOff>
    </xdr:from>
    <xdr:to>
      <xdr:col>68</xdr:col>
      <xdr:colOff>152400</xdr:colOff>
      <xdr:row>36</xdr:row>
      <xdr:rowOff>117052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2731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36089</xdr:rowOff>
    </xdr:from>
    <xdr:to>
      <xdr:col>77</xdr:col>
      <xdr:colOff>95250</xdr:colOff>
      <xdr:row>36</xdr:row>
      <xdr:rowOff>137689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147866</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97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44133</xdr:rowOff>
    </xdr:from>
    <xdr:to>
      <xdr:col>73</xdr:col>
      <xdr:colOff>44450</xdr:colOff>
      <xdr:row>36</xdr:row>
      <xdr:rowOff>145733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155910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98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50165</xdr:rowOff>
    </xdr:from>
    <xdr:to>
      <xdr:col>68</xdr:col>
      <xdr:colOff>203200</xdr:colOff>
      <xdr:row>36</xdr:row>
      <xdr:rowOff>151765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161942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66252</xdr:rowOff>
    </xdr:from>
    <xdr:to>
      <xdr:col>64</xdr:col>
      <xdr:colOff>152400</xdr:colOff>
      <xdr:row>36</xdr:row>
      <xdr:rowOff>167852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6579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将来負担額は、退職手当負担見込額の減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はあるものの、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公営企業等繰入見込額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＋５０６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また、将来負担額から控除する充当可能財源等の額は、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公債費等に係る基準財政需要額算入見込額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が増加する一方で、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特定財源見込額や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の減により減額（△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２１５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その結果、将来負担額よりも控除する充当可能財源等の額が上回ったことにより分子がマイナスとなったため、将来負担比率はなしとなっている。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今後も将来負担の抑制を図り、財政の健全化に努める。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45,384
44,979
82.97
23,345,399
23,038,663
269,597
11,385,969
21,429,448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本市の比率は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２．６％で類似団体より１．８ポイント、全国平均よりも３．０ポイント、長崎県平均よりも０．４ポイントそれぞれ低い水準にある。比率を下げている要因として、消防業務、廃棄物処理業務を一部事務組合で行っていることや業務委託等の推進により人件費が一部事務組合負担金や委託料へシフトしていることなどが挙げられ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類似団体よりも３．０人少なくラスパイレス指数も県内で下位に位置している。人件費は、経常収支比率の中のウェイトが大きく、市民サービスの低下を招くことがないよう適正化に努める。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0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本市の比率は、全国平均よりも０．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低いものの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、長崎県平均よりも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ポイント、類似団体内平均よりも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ポイント、いずれも高い水準にある。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比率を上げている主な要因は、行政改革大綱に基づき、民間への業務委託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に取り組んだ結果、人件費から物件費（賃金・委託料）へシフトしたことが挙げられる。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今後も市民サービスの維持・向上を確保しつつ、より効果的な財政運営を行うため、事務事業の見直しを行い経費削減・効率化に努めるとともに業務の民間委託等に積極的に取り組む。</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61686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93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61686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26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39914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15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61686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本市の比率は、全国平均よりも１．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ポイント、長崎県平均よりも１．０ポイント、類似団体内平均よりも５．</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ポイント、いずれも高い水準にある。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特に、児童福祉費の割合が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突出して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く、次いで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の割合も高い水準にあり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、子どものための教育・保育給付費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障害者自立支援給付費が年々増加傾向にある。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また、人口減少対策の一環として対象者を拡大して取り組んでいる乳幼児等の福祉医療費の増なども要因の一つとして挙げられる。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今後も扶助費の増加傾向が見込まれるため、引き続き資格審査等の適正化に努める。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59</xdr:row>
      <xdr:rowOff>162378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234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59</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234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148772</xdr:rowOff>
    </xdr:from>
    <xdr:to>
      <xdr:col>15</xdr:col>
      <xdr:colOff>98425</xdr:colOff>
      <xdr:row>59</xdr:row>
      <xdr:rowOff>118835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92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58</xdr:row>
      <xdr:rowOff>148772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2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111578</xdr:rowOff>
    </xdr:from>
    <xdr:to>
      <xdr:col>24</xdr:col>
      <xdr:colOff>76200</xdr:colOff>
      <xdr:row>60</xdr:row>
      <xdr:rowOff>41728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83655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97972</xdr:rowOff>
    </xdr:from>
    <xdr:to>
      <xdr:col>11</xdr:col>
      <xdr:colOff>60325</xdr:colOff>
      <xdr:row>59</xdr:row>
      <xdr:rowOff>28122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本市の比率は、全国平均よりも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ポイント、長崎県平均よりも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ポイント、類似団体内平均よりも５．</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ポイント、いずれも低く、類似団体内順位も上位にある。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維持補修費の比率が０．１ポイント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上がった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要因は、公営住宅にかかる経費の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繰出金の比率が０．３ポイント上がった要因は、介護保険や後期高齢者医療事業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、温泉給湯事業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などへの繰出金の増が挙げられる。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なお、繰出金については、各年度の比率が年々増加しているため、今後も安定的な事業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運営</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を行い、普通会計の負担額を減らしていくように努める。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120469</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3526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74749</xdr:rowOff>
    </xdr:from>
    <xdr:to>
      <xdr:col>78</xdr:col>
      <xdr:colOff>69850</xdr:colOff>
      <xdr:row>54</xdr:row>
      <xdr:rowOff>94343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333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55154</xdr:rowOff>
    </xdr:from>
    <xdr:to>
      <xdr:col>73</xdr:col>
      <xdr:colOff>180975</xdr:colOff>
      <xdr:row>54</xdr:row>
      <xdr:rowOff>74749</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134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55154</xdr:rowOff>
    </xdr:from>
    <xdr:to>
      <xdr:col>69</xdr:col>
      <xdr:colOff>92075</xdr:colOff>
      <xdr:row>54</xdr:row>
      <xdr:rowOff>68217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3134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69669</xdr:rowOff>
    </xdr:from>
    <xdr:to>
      <xdr:col>82</xdr:col>
      <xdr:colOff>158750</xdr:colOff>
      <xdr:row>54</xdr:row>
      <xdr:rowOff>171269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86196</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7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23949</xdr:rowOff>
    </xdr:from>
    <xdr:to>
      <xdr:col>74</xdr:col>
      <xdr:colOff>31750</xdr:colOff>
      <xdr:row>54</xdr:row>
      <xdr:rowOff>125549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135726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xdr:rowOff>
    </xdr:from>
    <xdr:to>
      <xdr:col>69</xdr:col>
      <xdr:colOff>142875</xdr:colOff>
      <xdr:row>54</xdr:row>
      <xdr:rowOff>105954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116131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3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17417</xdr:rowOff>
    </xdr:from>
    <xdr:to>
      <xdr:col>65</xdr:col>
      <xdr:colOff>53975</xdr:colOff>
      <xdr:row>54</xdr:row>
      <xdr:rowOff>119017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129194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本市の比率は、全国平均よりも３．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ポイント、長崎県平均よりも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ポイント、類似団体内平均よりも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ポイント、いずれも高い水準にある。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比率を上げている主な要因は、廃棄物処理業務や消防、介護保険業務などを一部事務組合で行っているためである。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今後は、団体等に対する補助金、負担金等について、公益性や妥当性など交付に当たっての明確な基準を設け、補助金の見直しや廃止を図る。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168148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51562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174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本市の比率は、全国平均よりも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ポイント、長崎県平均よりも３．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ポイント、類似団体内平均よりも３．５ポイント、いずれも低い水準にある。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しかしながら、今後は汚泥再生処理センター整備事業や過疎対策事業、また、平成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カ年の継続事業として取り組んでいる新庁舎整備事業の財源として活用する起債償還に伴う公債費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の増加が見込まれることから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、緊急度や住民ニーズを的確に把握しつつ、新発債の発行抑制に努める。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121285</xdr:rowOff>
    </xdr:from>
    <xdr:to>
      <xdr:col>24</xdr:col>
      <xdr:colOff>25400</xdr:colOff>
      <xdr:row>74</xdr:row>
      <xdr:rowOff>125095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085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144145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123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130810</xdr:rowOff>
    </xdr:from>
    <xdr:to>
      <xdr:col>15</xdr:col>
      <xdr:colOff>98425</xdr:colOff>
      <xdr:row>74</xdr:row>
      <xdr:rowOff>144145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181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130810</xdr:rowOff>
    </xdr:from>
    <xdr:to>
      <xdr:col>11</xdr:col>
      <xdr:colOff>9525</xdr:colOff>
      <xdr:row>75</xdr:row>
      <xdr:rowOff>5080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18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70485</xdr:rowOff>
    </xdr:from>
    <xdr:to>
      <xdr:col>24</xdr:col>
      <xdr:colOff>76200</xdr:colOff>
      <xdr:row>75</xdr:row>
      <xdr:rowOff>635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150512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93345</xdr:rowOff>
    </xdr:from>
    <xdr:to>
      <xdr:col>15</xdr:col>
      <xdr:colOff>149225</xdr:colOff>
      <xdr:row>75</xdr:row>
      <xdr:rowOff>23495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33672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80010</xdr:rowOff>
    </xdr:from>
    <xdr:to>
      <xdr:col>11</xdr:col>
      <xdr:colOff>60325</xdr:colOff>
      <xdr:row>75</xdr:row>
      <xdr:rowOff>10160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20337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125730</xdr:rowOff>
    </xdr:from>
    <xdr:to>
      <xdr:col>6</xdr:col>
      <xdr:colOff>171450</xdr:colOff>
      <xdr:row>75</xdr:row>
      <xdr:rowOff>55880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66057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本市の比率は、全国平均よりも１．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ポイント低いものの、長崎県平均よりも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ポイント、類似団体内平均よりも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ポイント、それぞれ高い水準にある。 </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比率を上げている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要因は、扶助費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の増加及び公債費の減少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によるものである。扶助費は、年々増加傾向にある障害者自立支援給付費や子どものための教育・保育給付費の増によるもので、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地方特定道路整備事業（中尾川左岸堤塘線等）等の償還終了による減によるものである。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事業の選択と集中を図りながら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、経常経費の削減に取り組む。</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96520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5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40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27939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01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73661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401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165011</xdr:rowOff>
    </xdr:from>
    <xdr:to>
      <xdr:col>29</xdr:col>
      <xdr:colOff>127000</xdr:colOff>
      <xdr:row>18</xdr:row>
      <xdr:rowOff>165786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98736"/>
          <a:ext cx="647700" cy="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162522</xdr:rowOff>
    </xdr:from>
    <xdr:to>
      <xdr:col>26</xdr:col>
      <xdr:colOff>50800</xdr:colOff>
      <xdr:row>18</xdr:row>
      <xdr:rowOff>165786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96247"/>
          <a:ext cx="698500" cy="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156845</xdr:rowOff>
    </xdr:from>
    <xdr:to>
      <xdr:col>22</xdr:col>
      <xdr:colOff>114300</xdr:colOff>
      <xdr:row>18</xdr:row>
      <xdr:rowOff>162522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90570"/>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156845</xdr:rowOff>
    </xdr:from>
    <xdr:to>
      <xdr:col>18</xdr:col>
      <xdr:colOff>177800</xdr:colOff>
      <xdr:row>19</xdr:row>
      <xdr:rowOff>4001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90570"/>
          <a:ext cx="698500" cy="1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114211</xdr:rowOff>
    </xdr:from>
    <xdr:to>
      <xdr:col>29</xdr:col>
      <xdr:colOff>177800</xdr:colOff>
      <xdr:row>19</xdr:row>
      <xdr:rowOff>44361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4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86288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2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114986</xdr:rowOff>
    </xdr:from>
    <xdr:to>
      <xdr:col>26</xdr:col>
      <xdr:colOff>101600</xdr:colOff>
      <xdr:row>19</xdr:row>
      <xdr:rowOff>45136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4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29913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35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111722</xdr:rowOff>
    </xdr:from>
    <xdr:to>
      <xdr:col>22</xdr:col>
      <xdr:colOff>165100</xdr:colOff>
      <xdr:row>19</xdr:row>
      <xdr:rowOff>41872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26649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106045</xdr:rowOff>
    </xdr:from>
    <xdr:to>
      <xdr:col>19</xdr:col>
      <xdr:colOff>38100</xdr:colOff>
      <xdr:row>19</xdr:row>
      <xdr:rowOff>36195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20972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124651</xdr:rowOff>
    </xdr:from>
    <xdr:to>
      <xdr:col>15</xdr:col>
      <xdr:colOff>101600</xdr:colOff>
      <xdr:row>19</xdr:row>
      <xdr:rowOff>54801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5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39578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57166</xdr:rowOff>
    </xdr:from>
    <xdr:to>
      <xdr:col>29</xdr:col>
      <xdr:colOff>127000</xdr:colOff>
      <xdr:row>38</xdr:row>
      <xdr:rowOff>59296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24766"/>
          <a:ext cx="647700" cy="2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50693</xdr:rowOff>
    </xdr:from>
    <xdr:to>
      <xdr:col>26</xdr:col>
      <xdr:colOff>50800</xdr:colOff>
      <xdr:row>38</xdr:row>
      <xdr:rowOff>59296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518293"/>
          <a:ext cx="698500" cy="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50693</xdr:rowOff>
    </xdr:from>
    <xdr:to>
      <xdr:col>22</xdr:col>
      <xdr:colOff>114300</xdr:colOff>
      <xdr:row>38</xdr:row>
      <xdr:rowOff>58306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518293"/>
          <a:ext cx="698500" cy="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51074</xdr:rowOff>
    </xdr:from>
    <xdr:to>
      <xdr:col>18</xdr:col>
      <xdr:colOff>177800</xdr:colOff>
      <xdr:row>38</xdr:row>
      <xdr:rowOff>58306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18674"/>
          <a:ext cx="698500" cy="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6366</xdr:rowOff>
    </xdr:from>
    <xdr:to>
      <xdr:col>29</xdr:col>
      <xdr:colOff>177800</xdr:colOff>
      <xdr:row>38</xdr:row>
      <xdr:rowOff>107966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7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257843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8496</xdr:rowOff>
    </xdr:from>
    <xdr:to>
      <xdr:col>26</xdr:col>
      <xdr:colOff>101600</xdr:colOff>
      <xdr:row>38</xdr:row>
      <xdr:rowOff>110096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7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94873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6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342793</xdr:rowOff>
    </xdr:from>
    <xdr:to>
      <xdr:col>22</xdr:col>
      <xdr:colOff>165100</xdr:colOff>
      <xdr:row>38</xdr:row>
      <xdr:rowOff>101493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6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86270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5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7506</xdr:rowOff>
    </xdr:from>
    <xdr:to>
      <xdr:col>19</xdr:col>
      <xdr:colOff>38100</xdr:colOff>
      <xdr:row>38</xdr:row>
      <xdr:rowOff>109106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7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93883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6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274</xdr:rowOff>
    </xdr:from>
    <xdr:to>
      <xdr:col>15</xdr:col>
      <xdr:colOff>101600</xdr:colOff>
      <xdr:row>38</xdr:row>
      <xdr:rowOff>101874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86651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5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45,384
44,979
82.97
23,345,399
23,038,663
269,597
11,385,969
21,429,448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97053</xdr:rowOff>
    </xdr:from>
    <xdr:to>
      <xdr:col>24</xdr:col>
      <xdr:colOff>63500</xdr:colOff>
      <xdr:row>36</xdr:row>
      <xdr:rowOff>99200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69253"/>
          <a:ext cx="8382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97053</xdr:rowOff>
    </xdr:from>
    <xdr:to>
      <xdr:col>19</xdr:col>
      <xdr:colOff>177800</xdr:colOff>
      <xdr:row>36</xdr:row>
      <xdr:rowOff>103353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9253"/>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90018</xdr:rowOff>
    </xdr:from>
    <xdr:to>
      <xdr:col>15</xdr:col>
      <xdr:colOff>50800</xdr:colOff>
      <xdr:row>36</xdr:row>
      <xdr:rowOff>103353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6221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90018</xdr:rowOff>
    </xdr:from>
    <xdr:to>
      <xdr:col>10</xdr:col>
      <xdr:colOff>114300</xdr:colOff>
      <xdr:row>36</xdr:row>
      <xdr:rowOff>107112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2218"/>
          <a:ext cx="8890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48400</xdr:rowOff>
    </xdr:from>
    <xdr:to>
      <xdr:col>24</xdr:col>
      <xdr:colOff>114300</xdr:colOff>
      <xdr:row>36</xdr:row>
      <xdr:rowOff>150000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26827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46253</xdr:rowOff>
    </xdr:from>
    <xdr:to>
      <xdr:col>20</xdr:col>
      <xdr:colOff>38100</xdr:colOff>
      <xdr:row>36</xdr:row>
      <xdr:rowOff>147853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138980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52553</xdr:rowOff>
    </xdr:from>
    <xdr:to>
      <xdr:col>15</xdr:col>
      <xdr:colOff>101600</xdr:colOff>
      <xdr:row>36</xdr:row>
      <xdr:rowOff>154153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145280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39218</xdr:rowOff>
    </xdr:from>
    <xdr:to>
      <xdr:col>10</xdr:col>
      <xdr:colOff>165100</xdr:colOff>
      <xdr:row>36</xdr:row>
      <xdr:rowOff>140818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131945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56312</xdr:rowOff>
    </xdr:from>
    <xdr:to>
      <xdr:col>6</xdr:col>
      <xdr:colOff>38100</xdr:colOff>
      <xdr:row>36</xdr:row>
      <xdr:rowOff>157912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149039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94426</xdr:rowOff>
    </xdr:from>
    <xdr:to>
      <xdr:col>24</xdr:col>
      <xdr:colOff>63500</xdr:colOff>
      <xdr:row>57</xdr:row>
      <xdr:rowOff>110810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67076"/>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38985</xdr:rowOff>
    </xdr:from>
    <xdr:to>
      <xdr:col>19</xdr:col>
      <xdr:colOff>177800</xdr:colOff>
      <xdr:row>57</xdr:row>
      <xdr:rowOff>94426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11635"/>
          <a:ext cx="889000" cy="5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38985</xdr:rowOff>
    </xdr:from>
    <xdr:to>
      <xdr:col>15</xdr:col>
      <xdr:colOff>50800</xdr:colOff>
      <xdr:row>57</xdr:row>
      <xdr:rowOff>86371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11635"/>
          <a:ext cx="889000" cy="4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86371</xdr:rowOff>
    </xdr:from>
    <xdr:to>
      <xdr:col>10</xdr:col>
      <xdr:colOff>114300</xdr:colOff>
      <xdr:row>57</xdr:row>
      <xdr:rowOff>142824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59021"/>
          <a:ext cx="889000" cy="5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60010</xdr:rowOff>
    </xdr:from>
    <xdr:to>
      <xdr:col>24</xdr:col>
      <xdr:colOff>114300</xdr:colOff>
      <xdr:row>57</xdr:row>
      <xdr:rowOff>161610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38437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1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43626</xdr:rowOff>
    </xdr:from>
    <xdr:to>
      <xdr:col>20</xdr:col>
      <xdr:colOff>38100</xdr:colOff>
      <xdr:row>57</xdr:row>
      <xdr:rowOff>145226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136353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159635</xdr:rowOff>
    </xdr:from>
    <xdr:to>
      <xdr:col>15</xdr:col>
      <xdr:colOff>101600</xdr:colOff>
      <xdr:row>57</xdr:row>
      <xdr:rowOff>89785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80912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35571</xdr:rowOff>
    </xdr:from>
    <xdr:to>
      <xdr:col>10</xdr:col>
      <xdr:colOff>165100</xdr:colOff>
      <xdr:row>57</xdr:row>
      <xdr:rowOff>137171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0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128298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0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92024</xdr:rowOff>
    </xdr:from>
    <xdr:to>
      <xdr:col>6</xdr:col>
      <xdr:colOff>38100</xdr:colOff>
      <xdr:row>58</xdr:row>
      <xdr:rowOff>22174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13301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63965</xdr:rowOff>
    </xdr:from>
    <xdr:to>
      <xdr:col>24</xdr:col>
      <xdr:colOff>63500</xdr:colOff>
      <xdr:row>78</xdr:row>
      <xdr:rowOff>65176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37065"/>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63965</xdr:rowOff>
    </xdr:from>
    <xdr:to>
      <xdr:col>19</xdr:col>
      <xdr:colOff>177800</xdr:colOff>
      <xdr:row>78</xdr:row>
      <xdr:rowOff>69794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37065"/>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52467</xdr:rowOff>
    </xdr:from>
    <xdr:to>
      <xdr:col>15</xdr:col>
      <xdr:colOff>50800</xdr:colOff>
      <xdr:row>78</xdr:row>
      <xdr:rowOff>69794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25567"/>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50088</xdr:rowOff>
    </xdr:from>
    <xdr:to>
      <xdr:col>10</xdr:col>
      <xdr:colOff>114300</xdr:colOff>
      <xdr:row>78</xdr:row>
      <xdr:rowOff>52467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23188"/>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14376</xdr:rowOff>
    </xdr:from>
    <xdr:to>
      <xdr:col>24</xdr:col>
      <xdr:colOff>114300</xdr:colOff>
      <xdr:row>78</xdr:row>
      <xdr:rowOff>115976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100753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0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13165</xdr:rowOff>
    </xdr:from>
    <xdr:to>
      <xdr:col>20</xdr:col>
      <xdr:colOff>38100</xdr:colOff>
      <xdr:row>78</xdr:row>
      <xdr:rowOff>114765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105892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18994</xdr:rowOff>
    </xdr:from>
    <xdr:to>
      <xdr:col>15</xdr:col>
      <xdr:colOff>101600</xdr:colOff>
      <xdr:row>78</xdr:row>
      <xdr:rowOff>120594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111721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1667</xdr:rowOff>
    </xdr:from>
    <xdr:to>
      <xdr:col>10</xdr:col>
      <xdr:colOff>165100</xdr:colOff>
      <xdr:row>78</xdr:row>
      <xdr:rowOff>103267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94394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170738</xdr:rowOff>
    </xdr:from>
    <xdr:to>
      <xdr:col>6</xdr:col>
      <xdr:colOff>38100</xdr:colOff>
      <xdr:row>78</xdr:row>
      <xdr:rowOff>100888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92015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111316</xdr:rowOff>
    </xdr:from>
    <xdr:to>
      <xdr:col>24</xdr:col>
      <xdr:colOff>63500</xdr:colOff>
      <xdr:row>93</xdr:row>
      <xdr:rowOff>115049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56166"/>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115049</xdr:rowOff>
    </xdr:from>
    <xdr:to>
      <xdr:col>19</xdr:col>
      <xdr:colOff>177800</xdr:colOff>
      <xdr:row>93</xdr:row>
      <xdr:rowOff>143929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59899"/>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143929</xdr:rowOff>
    </xdr:from>
    <xdr:to>
      <xdr:col>15</xdr:col>
      <xdr:colOff>50800</xdr:colOff>
      <xdr:row>94</xdr:row>
      <xdr:rowOff>51130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088779"/>
          <a:ext cx="889000" cy="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51130</xdr:rowOff>
    </xdr:from>
    <xdr:to>
      <xdr:col>10</xdr:col>
      <xdr:colOff>114300</xdr:colOff>
      <xdr:row>95</xdr:row>
      <xdr:rowOff>57519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167430"/>
          <a:ext cx="889000" cy="1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60516</xdr:rowOff>
    </xdr:from>
    <xdr:to>
      <xdr:col>24</xdr:col>
      <xdr:colOff>114300</xdr:colOff>
      <xdr:row>93</xdr:row>
      <xdr:rowOff>162116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83393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5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64249</xdr:rowOff>
    </xdr:from>
    <xdr:to>
      <xdr:col>20</xdr:col>
      <xdr:colOff>38100</xdr:colOff>
      <xdr:row>93</xdr:row>
      <xdr:rowOff>165849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10926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8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93129</xdr:rowOff>
    </xdr:from>
    <xdr:to>
      <xdr:col>15</xdr:col>
      <xdr:colOff>101600</xdr:colOff>
      <xdr:row>94</xdr:row>
      <xdr:rowOff>23279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0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39806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81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330</xdr:rowOff>
    </xdr:from>
    <xdr:to>
      <xdr:col>10</xdr:col>
      <xdr:colOff>165100</xdr:colOff>
      <xdr:row>94</xdr:row>
      <xdr:rowOff>101930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118457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89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6719</xdr:rowOff>
    </xdr:from>
    <xdr:to>
      <xdr:col>6</xdr:col>
      <xdr:colOff>38100</xdr:colOff>
      <xdr:row>95</xdr:row>
      <xdr:rowOff>108319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124846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06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141719</xdr:rowOff>
    </xdr:from>
    <xdr:to>
      <xdr:col>55</xdr:col>
      <xdr:colOff>0</xdr:colOff>
      <xdr:row>36</xdr:row>
      <xdr:rowOff>148951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13919"/>
          <a:ext cx="8382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148951</xdr:rowOff>
    </xdr:from>
    <xdr:to>
      <xdr:col>50</xdr:col>
      <xdr:colOff>114300</xdr:colOff>
      <xdr:row>36</xdr:row>
      <xdr:rowOff>154696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2115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122852</xdr:rowOff>
    </xdr:from>
    <xdr:to>
      <xdr:col>45</xdr:col>
      <xdr:colOff>177800</xdr:colOff>
      <xdr:row>36</xdr:row>
      <xdr:rowOff>154696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95052"/>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39520</xdr:rowOff>
    </xdr:from>
    <xdr:to>
      <xdr:col>41</xdr:col>
      <xdr:colOff>50800</xdr:colOff>
      <xdr:row>36</xdr:row>
      <xdr:rowOff>122852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11720"/>
          <a:ext cx="889000" cy="8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90919</xdr:rowOff>
    </xdr:from>
    <xdr:to>
      <xdr:col>55</xdr:col>
      <xdr:colOff>50800</xdr:colOff>
      <xdr:row>37</xdr:row>
      <xdr:rowOff>21069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69346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98151</xdr:rowOff>
    </xdr:from>
    <xdr:to>
      <xdr:col>50</xdr:col>
      <xdr:colOff>165100</xdr:colOff>
      <xdr:row>37</xdr:row>
      <xdr:rowOff>28301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19428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103896</xdr:rowOff>
    </xdr:from>
    <xdr:to>
      <xdr:col>46</xdr:col>
      <xdr:colOff>38100</xdr:colOff>
      <xdr:row>37</xdr:row>
      <xdr:rowOff>34046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7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25173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6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72052</xdr:rowOff>
    </xdr:from>
    <xdr:to>
      <xdr:col>41</xdr:col>
      <xdr:colOff>101600</xdr:colOff>
      <xdr:row>37</xdr:row>
      <xdr:rowOff>2202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164779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160170</xdr:rowOff>
    </xdr:from>
    <xdr:to>
      <xdr:col>36</xdr:col>
      <xdr:colOff>165100</xdr:colOff>
      <xdr:row>36</xdr:row>
      <xdr:rowOff>90320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106847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3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108227</xdr:rowOff>
    </xdr:from>
    <xdr:to>
      <xdr:col>55</xdr:col>
      <xdr:colOff>0</xdr:colOff>
      <xdr:row>57</xdr:row>
      <xdr:rowOff>122180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80877"/>
          <a:ext cx="8382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13394</xdr:rowOff>
    </xdr:from>
    <xdr:to>
      <xdr:col>50</xdr:col>
      <xdr:colOff>114300</xdr:colOff>
      <xdr:row>57</xdr:row>
      <xdr:rowOff>122180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86044"/>
          <a:ext cx="889000" cy="10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13394</xdr:rowOff>
    </xdr:from>
    <xdr:to>
      <xdr:col>45</xdr:col>
      <xdr:colOff>177800</xdr:colOff>
      <xdr:row>57</xdr:row>
      <xdr:rowOff>13998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86044"/>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69447</xdr:rowOff>
    </xdr:from>
    <xdr:to>
      <xdr:col>41</xdr:col>
      <xdr:colOff>50800</xdr:colOff>
      <xdr:row>57</xdr:row>
      <xdr:rowOff>13998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70647"/>
          <a:ext cx="889000" cy="1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57427</xdr:rowOff>
    </xdr:from>
    <xdr:to>
      <xdr:col>55</xdr:col>
      <xdr:colOff>50800</xdr:colOff>
      <xdr:row>57</xdr:row>
      <xdr:rowOff>159027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35854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0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71380</xdr:rowOff>
    </xdr:from>
    <xdr:to>
      <xdr:col>50</xdr:col>
      <xdr:colOff>165100</xdr:colOff>
      <xdr:row>58</xdr:row>
      <xdr:rowOff>1530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164107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134044</xdr:rowOff>
    </xdr:from>
    <xdr:to>
      <xdr:col>46</xdr:col>
      <xdr:colOff>38100</xdr:colOff>
      <xdr:row>57</xdr:row>
      <xdr:rowOff>64194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55321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134648</xdr:rowOff>
    </xdr:from>
    <xdr:to>
      <xdr:col>41</xdr:col>
      <xdr:colOff>101600</xdr:colOff>
      <xdr:row>57</xdr:row>
      <xdr:rowOff>64798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55925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2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18647</xdr:rowOff>
    </xdr:from>
    <xdr:to>
      <xdr:col>36</xdr:col>
      <xdr:colOff>165100</xdr:colOff>
      <xdr:row>56</xdr:row>
      <xdr:rowOff>120247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111374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133116</xdr:rowOff>
    </xdr:from>
    <xdr:to>
      <xdr:col>55</xdr:col>
      <xdr:colOff>0</xdr:colOff>
      <xdr:row>78</xdr:row>
      <xdr:rowOff>134176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06216"/>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133437</xdr:rowOff>
    </xdr:from>
    <xdr:to>
      <xdr:col>50</xdr:col>
      <xdr:colOff>114300</xdr:colOff>
      <xdr:row>78</xdr:row>
      <xdr:rowOff>134176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06537"/>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79697</xdr:rowOff>
    </xdr:from>
    <xdr:to>
      <xdr:col>45</xdr:col>
      <xdr:colOff>177800</xdr:colOff>
      <xdr:row>78</xdr:row>
      <xdr:rowOff>133437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281347"/>
          <a:ext cx="889000" cy="22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47025</xdr:rowOff>
    </xdr:from>
    <xdr:to>
      <xdr:col>41</xdr:col>
      <xdr:colOff>50800</xdr:colOff>
      <xdr:row>77</xdr:row>
      <xdr:rowOff>79697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077225"/>
          <a:ext cx="889000" cy="20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82316</xdr:rowOff>
    </xdr:from>
    <xdr:to>
      <xdr:col>55</xdr:col>
      <xdr:colOff>50800</xdr:colOff>
      <xdr:row>79</xdr:row>
      <xdr:rowOff>12466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168693</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83376</xdr:rowOff>
    </xdr:from>
    <xdr:to>
      <xdr:col>50</xdr:col>
      <xdr:colOff>165100</xdr:colOff>
      <xdr:row>79</xdr:row>
      <xdr:rowOff>13526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4653</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549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82637</xdr:rowOff>
    </xdr:from>
    <xdr:to>
      <xdr:col>46</xdr:col>
      <xdr:colOff>38100</xdr:colOff>
      <xdr:row>79</xdr:row>
      <xdr:rowOff>12787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3914</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61017" y="13548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28897</xdr:rowOff>
    </xdr:from>
    <xdr:to>
      <xdr:col>41</xdr:col>
      <xdr:colOff>101600</xdr:colOff>
      <xdr:row>77</xdr:row>
      <xdr:rowOff>130497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121624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2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167675</xdr:rowOff>
    </xdr:from>
    <xdr:to>
      <xdr:col>36</xdr:col>
      <xdr:colOff>165100</xdr:colOff>
      <xdr:row>76</xdr:row>
      <xdr:rowOff>97825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2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88952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1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78032</xdr:rowOff>
    </xdr:from>
    <xdr:to>
      <xdr:col>55</xdr:col>
      <xdr:colOff>0</xdr:colOff>
      <xdr:row>98</xdr:row>
      <xdr:rowOff>145176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80132"/>
          <a:ext cx="838200" cy="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78904</xdr:rowOff>
    </xdr:from>
    <xdr:to>
      <xdr:col>50</xdr:col>
      <xdr:colOff>114300</xdr:colOff>
      <xdr:row>98</xdr:row>
      <xdr:rowOff>78032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538104"/>
          <a:ext cx="889000" cy="34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78904</xdr:rowOff>
    </xdr:from>
    <xdr:to>
      <xdr:col>45</xdr:col>
      <xdr:colOff>177800</xdr:colOff>
      <xdr:row>97</xdr:row>
      <xdr:rowOff>136489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38104"/>
          <a:ext cx="889000" cy="22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128532</xdr:rowOff>
    </xdr:from>
    <xdr:to>
      <xdr:col>41</xdr:col>
      <xdr:colOff>50800</xdr:colOff>
      <xdr:row>97</xdr:row>
      <xdr:rowOff>136489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59182"/>
          <a:ext cx="889000" cy="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94376</xdr:rowOff>
    </xdr:from>
    <xdr:to>
      <xdr:col>55</xdr:col>
      <xdr:colOff>50800</xdr:colOff>
      <xdr:row>99</xdr:row>
      <xdr:rowOff>24526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9303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8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27232</xdr:rowOff>
    </xdr:from>
    <xdr:to>
      <xdr:col>50</xdr:col>
      <xdr:colOff>165100</xdr:colOff>
      <xdr:row>98</xdr:row>
      <xdr:rowOff>128832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119959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28104</xdr:rowOff>
    </xdr:from>
    <xdr:to>
      <xdr:col>46</xdr:col>
      <xdr:colOff>38100</xdr:colOff>
      <xdr:row>96</xdr:row>
      <xdr:rowOff>129704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146231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85689</xdr:rowOff>
    </xdr:from>
    <xdr:to>
      <xdr:col>41</xdr:col>
      <xdr:colOff>101600</xdr:colOff>
      <xdr:row>98</xdr:row>
      <xdr:rowOff>15839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6966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77732</xdr:rowOff>
    </xdr:from>
    <xdr:to>
      <xdr:col>36</xdr:col>
      <xdr:colOff>165100</xdr:colOff>
      <xdr:row>98</xdr:row>
      <xdr:rowOff>7882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170459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0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108001</xdr:rowOff>
    </xdr:from>
    <xdr:to>
      <xdr:col>85</xdr:col>
      <xdr:colOff>127000</xdr:colOff>
      <xdr:row>39</xdr:row>
      <xdr:rowOff>43714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280201"/>
          <a:ext cx="838200" cy="4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38938</xdr:rowOff>
    </xdr:from>
    <xdr:to>
      <xdr:col>81</xdr:col>
      <xdr:colOff>50800</xdr:colOff>
      <xdr:row>39</xdr:row>
      <xdr:rowOff>43714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5488"/>
          <a:ext cx="889000" cy="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38938</xdr:rowOff>
    </xdr:from>
    <xdr:to>
      <xdr:col>76</xdr:col>
      <xdr:colOff>114300</xdr:colOff>
      <xdr:row>39</xdr:row>
      <xdr:rowOff>39535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5488"/>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39535</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608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57201</xdr:rowOff>
    </xdr:from>
    <xdr:to>
      <xdr:col>85</xdr:col>
      <xdr:colOff>177800</xdr:colOff>
      <xdr:row>36</xdr:row>
      <xdr:rowOff>158801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2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80078</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08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164364</xdr:rowOff>
    </xdr:from>
    <xdr:to>
      <xdr:col>81</xdr:col>
      <xdr:colOff>101600</xdr:colOff>
      <xdr:row>39</xdr:row>
      <xdr:rowOff>94514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85641</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772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159588</xdr:rowOff>
    </xdr:from>
    <xdr:to>
      <xdr:col>76</xdr:col>
      <xdr:colOff>165100</xdr:colOff>
      <xdr:row>39</xdr:row>
      <xdr:rowOff>89738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80865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160185</xdr:rowOff>
    </xdr:from>
    <xdr:to>
      <xdr:col>72</xdr:col>
      <xdr:colOff>38100</xdr:colOff>
      <xdr:row>39</xdr:row>
      <xdr:rowOff>90335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81462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47895</xdr:rowOff>
    </xdr:from>
    <xdr:to>
      <xdr:col>85</xdr:col>
      <xdr:colOff>127000</xdr:colOff>
      <xdr:row>78</xdr:row>
      <xdr:rowOff>51735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420995"/>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39695</xdr:rowOff>
    </xdr:from>
    <xdr:to>
      <xdr:col>81</xdr:col>
      <xdr:colOff>50800</xdr:colOff>
      <xdr:row>78</xdr:row>
      <xdr:rowOff>47895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412795"/>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39695</xdr:rowOff>
    </xdr:from>
    <xdr:to>
      <xdr:col>76</xdr:col>
      <xdr:colOff>114300</xdr:colOff>
      <xdr:row>78</xdr:row>
      <xdr:rowOff>43245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412795"/>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25915</xdr:rowOff>
    </xdr:from>
    <xdr:to>
      <xdr:col>71</xdr:col>
      <xdr:colOff>177800</xdr:colOff>
      <xdr:row>78</xdr:row>
      <xdr:rowOff>43245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99015"/>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935</xdr:rowOff>
    </xdr:from>
    <xdr:to>
      <xdr:col>85</xdr:col>
      <xdr:colOff>177800</xdr:colOff>
      <xdr:row>78</xdr:row>
      <xdr:rowOff>102535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87312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168545</xdr:rowOff>
    </xdr:from>
    <xdr:to>
      <xdr:col>81</xdr:col>
      <xdr:colOff>101600</xdr:colOff>
      <xdr:row>78</xdr:row>
      <xdr:rowOff>98695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89822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160345</xdr:rowOff>
    </xdr:from>
    <xdr:to>
      <xdr:col>76</xdr:col>
      <xdr:colOff>165100</xdr:colOff>
      <xdr:row>78</xdr:row>
      <xdr:rowOff>90495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81622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163895</xdr:rowOff>
    </xdr:from>
    <xdr:to>
      <xdr:col>72</xdr:col>
      <xdr:colOff>38100</xdr:colOff>
      <xdr:row>78</xdr:row>
      <xdr:rowOff>94045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85172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146565</xdr:rowOff>
    </xdr:from>
    <xdr:to>
      <xdr:col>67</xdr:col>
      <xdr:colOff>101600</xdr:colOff>
      <xdr:row>78</xdr:row>
      <xdr:rowOff>76715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67842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4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143540</xdr:rowOff>
    </xdr:from>
    <xdr:to>
      <xdr:col>85</xdr:col>
      <xdr:colOff>127000</xdr:colOff>
      <xdr:row>98</xdr:row>
      <xdr:rowOff>6900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74190"/>
          <a:ext cx="838200" cy="3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92008</xdr:rowOff>
    </xdr:from>
    <xdr:to>
      <xdr:col>81</xdr:col>
      <xdr:colOff>50800</xdr:colOff>
      <xdr:row>98</xdr:row>
      <xdr:rowOff>6900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22658"/>
          <a:ext cx="889000" cy="8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92008</xdr:rowOff>
    </xdr:from>
    <xdr:to>
      <xdr:col>76</xdr:col>
      <xdr:colOff>114300</xdr:colOff>
      <xdr:row>97</xdr:row>
      <xdr:rowOff>146363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22658"/>
          <a:ext cx="889000" cy="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146363</xdr:rowOff>
    </xdr:from>
    <xdr:to>
      <xdr:col>71</xdr:col>
      <xdr:colOff>177800</xdr:colOff>
      <xdr:row>97</xdr:row>
      <xdr:rowOff>171372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77013"/>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92740</xdr:rowOff>
    </xdr:from>
    <xdr:to>
      <xdr:col>85</xdr:col>
      <xdr:colOff>177800</xdr:colOff>
      <xdr:row>98</xdr:row>
      <xdr:rowOff>22890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7667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127550</xdr:rowOff>
    </xdr:from>
    <xdr:to>
      <xdr:col>81</xdr:col>
      <xdr:colOff>101600</xdr:colOff>
      <xdr:row>98</xdr:row>
      <xdr:rowOff>57700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48827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5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41208</xdr:rowOff>
    </xdr:from>
    <xdr:to>
      <xdr:col>76</xdr:col>
      <xdr:colOff>165100</xdr:colOff>
      <xdr:row>97</xdr:row>
      <xdr:rowOff>142808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7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133935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95563</xdr:rowOff>
    </xdr:from>
    <xdr:to>
      <xdr:col>72</xdr:col>
      <xdr:colOff>38100</xdr:colOff>
      <xdr:row>98</xdr:row>
      <xdr:rowOff>25713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16840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1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120572</xdr:rowOff>
    </xdr:from>
    <xdr:to>
      <xdr:col>67</xdr:col>
      <xdr:colOff>101600</xdr:colOff>
      <xdr:row>98</xdr:row>
      <xdr:rowOff>50722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5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41849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4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111354</xdr:rowOff>
    </xdr:from>
    <xdr:to>
      <xdr:col>116</xdr:col>
      <xdr:colOff>63500</xdr:colOff>
      <xdr:row>39</xdr:row>
      <xdr:rowOff>41935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26454"/>
          <a:ext cx="838200" cy="10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110401</xdr:rowOff>
    </xdr:from>
    <xdr:to>
      <xdr:col>111</xdr:col>
      <xdr:colOff>177800</xdr:colOff>
      <xdr:row>38</xdr:row>
      <xdr:rowOff>111354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2550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110401</xdr:rowOff>
    </xdr:from>
    <xdr:to>
      <xdr:col>107</xdr:col>
      <xdr:colOff>50800</xdr:colOff>
      <xdr:row>38</xdr:row>
      <xdr:rowOff>158369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25501"/>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158369</xdr:rowOff>
    </xdr:from>
    <xdr:to>
      <xdr:col>102</xdr:col>
      <xdr:colOff>114300</xdr:colOff>
      <xdr:row>39</xdr:row>
      <xdr:rowOff>37211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7346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162585</xdr:rowOff>
    </xdr:from>
    <xdr:to>
      <xdr:col>116</xdr:col>
      <xdr:colOff>114300</xdr:colOff>
      <xdr:row>39</xdr:row>
      <xdr:rowOff>92735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77512</xdr:rowOff>
    </xdr:from>
    <xdr:ext cx="313932"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2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60554</xdr:rowOff>
    </xdr:from>
    <xdr:to>
      <xdr:col>112</xdr:col>
      <xdr:colOff>38100</xdr:colOff>
      <xdr:row>38</xdr:row>
      <xdr:rowOff>162154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7231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35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59601</xdr:rowOff>
    </xdr:from>
    <xdr:to>
      <xdr:col>107</xdr:col>
      <xdr:colOff>101600</xdr:colOff>
      <xdr:row>38</xdr:row>
      <xdr:rowOff>161201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6278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34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107569</xdr:rowOff>
    </xdr:from>
    <xdr:to>
      <xdr:col>102</xdr:col>
      <xdr:colOff>165100</xdr:colOff>
      <xdr:row>39</xdr:row>
      <xdr:rowOff>37719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28846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157861</xdr:rowOff>
    </xdr:from>
    <xdr:to>
      <xdr:col>98</xdr:col>
      <xdr:colOff>38100</xdr:colOff>
      <xdr:row>39</xdr:row>
      <xdr:rowOff>88011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79138</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124589</xdr:rowOff>
    </xdr:from>
    <xdr:to>
      <xdr:col>116</xdr:col>
      <xdr:colOff>63500</xdr:colOff>
      <xdr:row>58</xdr:row>
      <xdr:rowOff>124772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6868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124772</xdr:rowOff>
    </xdr:from>
    <xdr:to>
      <xdr:col>111</xdr:col>
      <xdr:colOff>177800</xdr:colOff>
      <xdr:row>58</xdr:row>
      <xdr:rowOff>124933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68872"/>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94848</xdr:rowOff>
    </xdr:from>
    <xdr:to>
      <xdr:col>107</xdr:col>
      <xdr:colOff>50800</xdr:colOff>
      <xdr:row>58</xdr:row>
      <xdr:rowOff>124933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38948"/>
          <a:ext cx="889000" cy="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94848</xdr:rowOff>
    </xdr:from>
    <xdr:to>
      <xdr:col>102</xdr:col>
      <xdr:colOff>114300</xdr:colOff>
      <xdr:row>58</xdr:row>
      <xdr:rowOff>125230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38948"/>
          <a:ext cx="889000" cy="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73789</xdr:rowOff>
    </xdr:from>
    <xdr:to>
      <xdr:col>116</xdr:col>
      <xdr:colOff>114300</xdr:colOff>
      <xdr:row>59</xdr:row>
      <xdr:rowOff>3939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160166</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3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73972</xdr:rowOff>
    </xdr:from>
    <xdr:to>
      <xdr:col>112</xdr:col>
      <xdr:colOff>38100</xdr:colOff>
      <xdr:row>59</xdr:row>
      <xdr:rowOff>4122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166699</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74133</xdr:rowOff>
    </xdr:from>
    <xdr:to>
      <xdr:col>107</xdr:col>
      <xdr:colOff>101600</xdr:colOff>
      <xdr:row>59</xdr:row>
      <xdr:rowOff>4283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166860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10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44048</xdr:rowOff>
    </xdr:from>
    <xdr:to>
      <xdr:col>102</xdr:col>
      <xdr:colOff>165100</xdr:colOff>
      <xdr:row>58</xdr:row>
      <xdr:rowOff>145648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8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136775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8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74430</xdr:rowOff>
    </xdr:from>
    <xdr:to>
      <xdr:col>98</xdr:col>
      <xdr:colOff>38100</xdr:colOff>
      <xdr:row>59</xdr:row>
      <xdr:rowOff>4580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167157</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11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53273</xdr:rowOff>
    </xdr:from>
    <xdr:to>
      <xdr:col>116</xdr:col>
      <xdr:colOff>63500</xdr:colOff>
      <xdr:row>76</xdr:row>
      <xdr:rowOff>92053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83473"/>
          <a:ext cx="8382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89898</xdr:rowOff>
    </xdr:from>
    <xdr:to>
      <xdr:col>111</xdr:col>
      <xdr:colOff>177800</xdr:colOff>
      <xdr:row>76</xdr:row>
      <xdr:rowOff>92053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20098"/>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71577</xdr:rowOff>
    </xdr:from>
    <xdr:to>
      <xdr:col>107</xdr:col>
      <xdr:colOff>50800</xdr:colOff>
      <xdr:row>76</xdr:row>
      <xdr:rowOff>89898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01777"/>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71577</xdr:rowOff>
    </xdr:from>
    <xdr:to>
      <xdr:col>102</xdr:col>
      <xdr:colOff>114300</xdr:colOff>
      <xdr:row>77</xdr:row>
      <xdr:rowOff>47606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01777"/>
          <a:ext cx="889000" cy="14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2473</xdr:rowOff>
    </xdr:from>
    <xdr:to>
      <xdr:col>116</xdr:col>
      <xdr:colOff>114300</xdr:colOff>
      <xdr:row>76</xdr:row>
      <xdr:rowOff>104073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3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152350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1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41253</xdr:rowOff>
    </xdr:from>
    <xdr:to>
      <xdr:col>112</xdr:col>
      <xdr:colOff>38100</xdr:colOff>
      <xdr:row>76</xdr:row>
      <xdr:rowOff>142853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133980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6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39098</xdr:rowOff>
    </xdr:from>
    <xdr:to>
      <xdr:col>107</xdr:col>
      <xdr:colOff>101600</xdr:colOff>
      <xdr:row>76</xdr:row>
      <xdr:rowOff>140698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131825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6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20777</xdr:rowOff>
    </xdr:from>
    <xdr:to>
      <xdr:col>102</xdr:col>
      <xdr:colOff>165100</xdr:colOff>
      <xdr:row>76</xdr:row>
      <xdr:rowOff>122377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113504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168256</xdr:rowOff>
    </xdr:from>
    <xdr:to>
      <xdr:col>98</xdr:col>
      <xdr:colOff>38100</xdr:colOff>
      <xdr:row>77</xdr:row>
      <xdr:rowOff>98406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89533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年度決算において、住民一人当たりのコストが類似団体内平均より高い水準にあるのは、扶助費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及び災害復旧事業費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障害者自立支援給付費や子どものための教育・保育給付費の増に加え、本市の喫緊の課題である人口減少対策事業として取り組んでいる福祉医療給付事業などの影響により類似団体内平均よりも大幅に高い水準で推移しており、類似団体内順位も上位に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平成２８年熊本地震により被災した本庁舎の建て替え事業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一方で人件費については、類似団体内平均よりも低い水準</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推移している。その要因としては、行政改革大綱に基づく職員数の適正化を図った結果や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救急・</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消防業務や廃棄物処理業務などを一部事務組合で行っていること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業務委託等の推進により一部事務組合負担金や委託料へシフトしていることなどが挙げられる。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その他の費目については、おおむね類似団体内平均よりも低い水準</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今後も市民サービスの維持・向上を確保しつつ、より効果的な財政運営を行うため、事務事業の見直しを行い経費削減・効率化に努める。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45,384
44,979
82.97
23,345,399
23,038,663
269,597
11,385,969
21,429,448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38735</xdr:rowOff>
    </xdr:from>
    <xdr:to>
      <xdr:col>24</xdr:col>
      <xdr:colOff>63500</xdr:colOff>
      <xdr:row>36</xdr:row>
      <xdr:rowOff>84265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0935"/>
          <a:ext cx="8382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38735</xdr:rowOff>
    </xdr:from>
    <xdr:to>
      <xdr:col>19</xdr:col>
      <xdr:colOff>177800</xdr:colOff>
      <xdr:row>36</xdr:row>
      <xdr:rowOff>60452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093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162560</xdr:rowOff>
    </xdr:from>
    <xdr:to>
      <xdr:col>15</xdr:col>
      <xdr:colOff>50800</xdr:colOff>
      <xdr:row>36</xdr:row>
      <xdr:rowOff>60452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3310"/>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162560</xdr:rowOff>
    </xdr:from>
    <xdr:to>
      <xdr:col>10</xdr:col>
      <xdr:colOff>114300</xdr:colOff>
      <xdr:row>36</xdr:row>
      <xdr:rowOff>33210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3310"/>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33465</xdr:rowOff>
    </xdr:from>
    <xdr:to>
      <xdr:col>24</xdr:col>
      <xdr:colOff>114300</xdr:colOff>
      <xdr:row>36</xdr:row>
      <xdr:rowOff>135065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159385</xdr:rowOff>
    </xdr:from>
    <xdr:to>
      <xdr:col>20</xdr:col>
      <xdr:colOff>38100</xdr:colOff>
      <xdr:row>36</xdr:row>
      <xdr:rowOff>89535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80662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9652</xdr:rowOff>
    </xdr:from>
    <xdr:to>
      <xdr:col>15</xdr:col>
      <xdr:colOff>101600</xdr:colOff>
      <xdr:row>36</xdr:row>
      <xdr:rowOff>111252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102379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111760</xdr:rowOff>
    </xdr:from>
    <xdr:to>
      <xdr:col>10</xdr:col>
      <xdr:colOff>165100</xdr:colOff>
      <xdr:row>36</xdr:row>
      <xdr:rowOff>41910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33037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153860</xdr:rowOff>
    </xdr:from>
    <xdr:to>
      <xdr:col>6</xdr:col>
      <xdr:colOff>38100</xdr:colOff>
      <xdr:row>36</xdr:row>
      <xdr:rowOff>84010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75137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5333</xdr:rowOff>
    </xdr:from>
    <xdr:to>
      <xdr:col>24</xdr:col>
      <xdr:colOff>63500</xdr:colOff>
      <xdr:row>58</xdr:row>
      <xdr:rowOff>6376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9433"/>
          <a:ext cx="8382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104503</xdr:rowOff>
    </xdr:from>
    <xdr:to>
      <xdr:col>19</xdr:col>
      <xdr:colOff>177800</xdr:colOff>
      <xdr:row>58</xdr:row>
      <xdr:rowOff>6376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77153"/>
          <a:ext cx="8890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104503</xdr:rowOff>
    </xdr:from>
    <xdr:to>
      <xdr:col>15</xdr:col>
      <xdr:colOff>50800</xdr:colOff>
      <xdr:row>58</xdr:row>
      <xdr:rowOff>3935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77153"/>
          <a:ext cx="889000" cy="7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3935</xdr:rowOff>
    </xdr:from>
    <xdr:to>
      <xdr:col>10</xdr:col>
      <xdr:colOff>114300</xdr:colOff>
      <xdr:row>58</xdr:row>
      <xdr:rowOff>38446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8035"/>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125983</xdr:rowOff>
    </xdr:from>
    <xdr:to>
      <xdr:col>24</xdr:col>
      <xdr:colOff>114300</xdr:colOff>
      <xdr:row>58</xdr:row>
      <xdr:rowOff>56133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40910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127026</xdr:rowOff>
    </xdr:from>
    <xdr:to>
      <xdr:col>20</xdr:col>
      <xdr:colOff>38100</xdr:colOff>
      <xdr:row>58</xdr:row>
      <xdr:rowOff>57176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48303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9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53703</xdr:rowOff>
    </xdr:from>
    <xdr:to>
      <xdr:col>15</xdr:col>
      <xdr:colOff>101600</xdr:colOff>
      <xdr:row>57</xdr:row>
      <xdr:rowOff>155303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146430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124585</xdr:rowOff>
    </xdr:from>
    <xdr:to>
      <xdr:col>10</xdr:col>
      <xdr:colOff>165100</xdr:colOff>
      <xdr:row>58</xdr:row>
      <xdr:rowOff>54735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45862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159096</xdr:rowOff>
    </xdr:from>
    <xdr:to>
      <xdr:col>6</xdr:col>
      <xdr:colOff>38100</xdr:colOff>
      <xdr:row>58</xdr:row>
      <xdr:rowOff>89246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80373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79342</xdr:rowOff>
    </xdr:from>
    <xdr:to>
      <xdr:col>24</xdr:col>
      <xdr:colOff>63500</xdr:colOff>
      <xdr:row>74</xdr:row>
      <xdr:rowOff>91595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66642"/>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79342</xdr:rowOff>
    </xdr:from>
    <xdr:to>
      <xdr:col>19</xdr:col>
      <xdr:colOff>177800</xdr:colOff>
      <xdr:row>74</xdr:row>
      <xdr:rowOff>85285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6664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85285</xdr:rowOff>
    </xdr:from>
    <xdr:to>
      <xdr:col>15</xdr:col>
      <xdr:colOff>50800</xdr:colOff>
      <xdr:row>74</xdr:row>
      <xdr:rowOff>124887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72585"/>
          <a:ext cx="8890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124887</xdr:rowOff>
    </xdr:from>
    <xdr:to>
      <xdr:col>10</xdr:col>
      <xdr:colOff>114300</xdr:colOff>
      <xdr:row>75</xdr:row>
      <xdr:rowOff>104084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12187"/>
          <a:ext cx="889000" cy="1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40795</xdr:rowOff>
    </xdr:from>
    <xdr:to>
      <xdr:col>24</xdr:col>
      <xdr:colOff>114300</xdr:colOff>
      <xdr:row>74</xdr:row>
      <xdr:rowOff>142395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63672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7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28542</xdr:rowOff>
    </xdr:from>
    <xdr:to>
      <xdr:col>20</xdr:col>
      <xdr:colOff>38100</xdr:colOff>
      <xdr:row>74</xdr:row>
      <xdr:rowOff>130142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146669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9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34485</xdr:rowOff>
    </xdr:from>
    <xdr:to>
      <xdr:col>15</xdr:col>
      <xdr:colOff>101600</xdr:colOff>
      <xdr:row>74</xdr:row>
      <xdr:rowOff>136085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152612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9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74087</xdr:rowOff>
    </xdr:from>
    <xdr:to>
      <xdr:col>10</xdr:col>
      <xdr:colOff>165100</xdr:colOff>
      <xdr:row>75</xdr:row>
      <xdr:rowOff>4237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20764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3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53284</xdr:rowOff>
    </xdr:from>
    <xdr:to>
      <xdr:col>6</xdr:col>
      <xdr:colOff>38100</xdr:colOff>
      <xdr:row>75</xdr:row>
      <xdr:rowOff>154884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171411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138536</xdr:rowOff>
    </xdr:from>
    <xdr:to>
      <xdr:col>24</xdr:col>
      <xdr:colOff>63500</xdr:colOff>
      <xdr:row>97</xdr:row>
      <xdr:rowOff>3346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97736"/>
          <a:ext cx="838200" cy="3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119605</xdr:rowOff>
    </xdr:from>
    <xdr:to>
      <xdr:col>19</xdr:col>
      <xdr:colOff>177800</xdr:colOff>
      <xdr:row>96</xdr:row>
      <xdr:rowOff>138536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35905"/>
          <a:ext cx="889000" cy="36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119605</xdr:rowOff>
    </xdr:from>
    <xdr:to>
      <xdr:col>15</xdr:col>
      <xdr:colOff>50800</xdr:colOff>
      <xdr:row>95</xdr:row>
      <xdr:rowOff>97115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35905"/>
          <a:ext cx="889000" cy="14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97115</xdr:rowOff>
    </xdr:from>
    <xdr:to>
      <xdr:col>10</xdr:col>
      <xdr:colOff>114300</xdr:colOff>
      <xdr:row>96</xdr:row>
      <xdr:rowOff>81811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84865"/>
          <a:ext cx="889000" cy="15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123996</xdr:rowOff>
    </xdr:from>
    <xdr:to>
      <xdr:col>24</xdr:col>
      <xdr:colOff>114300</xdr:colOff>
      <xdr:row>97</xdr:row>
      <xdr:rowOff>54146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102423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87736</xdr:rowOff>
    </xdr:from>
    <xdr:to>
      <xdr:col>20</xdr:col>
      <xdr:colOff>38100</xdr:colOff>
      <xdr:row>97</xdr:row>
      <xdr:rowOff>17886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68805</xdr:rowOff>
    </xdr:from>
    <xdr:to>
      <xdr:col>15</xdr:col>
      <xdr:colOff>101600</xdr:colOff>
      <xdr:row>94</xdr:row>
      <xdr:rowOff>170405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8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96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46315</xdr:rowOff>
    </xdr:from>
    <xdr:to>
      <xdr:col>10</xdr:col>
      <xdr:colOff>165100</xdr:colOff>
      <xdr:row>95</xdr:row>
      <xdr:rowOff>147915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164442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0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31011</xdr:rowOff>
    </xdr:from>
    <xdr:to>
      <xdr:col>6</xdr:col>
      <xdr:colOff>38100</xdr:colOff>
      <xdr:row>96</xdr:row>
      <xdr:rowOff>132611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123738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8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159948</xdr:rowOff>
    </xdr:from>
    <xdr:to>
      <xdr:col>55</xdr:col>
      <xdr:colOff>0</xdr:colOff>
      <xdr:row>38</xdr:row>
      <xdr:rowOff>160927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75048"/>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148844</xdr:rowOff>
    </xdr:from>
    <xdr:to>
      <xdr:col>50</xdr:col>
      <xdr:colOff>114300</xdr:colOff>
      <xdr:row>38</xdr:row>
      <xdr:rowOff>160927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6394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123372</xdr:rowOff>
    </xdr:from>
    <xdr:to>
      <xdr:col>45</xdr:col>
      <xdr:colOff>177800</xdr:colOff>
      <xdr:row>38</xdr:row>
      <xdr:rowOff>148844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67022"/>
          <a:ext cx="889000" cy="19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62956</xdr:rowOff>
    </xdr:from>
    <xdr:to>
      <xdr:col>41</xdr:col>
      <xdr:colOff>50800</xdr:colOff>
      <xdr:row>37</xdr:row>
      <xdr:rowOff>123372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892256"/>
          <a:ext cx="889000" cy="5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109148</xdr:rowOff>
    </xdr:from>
    <xdr:to>
      <xdr:col>55</xdr:col>
      <xdr:colOff>50800</xdr:colOff>
      <xdr:row>39</xdr:row>
      <xdr:rowOff>39298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24075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9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110127</xdr:rowOff>
    </xdr:from>
    <xdr:to>
      <xdr:col>50</xdr:col>
      <xdr:colOff>165100</xdr:colOff>
      <xdr:row>39</xdr:row>
      <xdr:rowOff>40277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31404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72572</xdr:rowOff>
    </xdr:from>
    <xdr:to>
      <xdr:col>41</xdr:col>
      <xdr:colOff>101600</xdr:colOff>
      <xdr:row>38</xdr:row>
      <xdr:rowOff>2722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19249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12156</xdr:rowOff>
    </xdr:from>
    <xdr:to>
      <xdr:col>36</xdr:col>
      <xdr:colOff>165100</xdr:colOff>
      <xdr:row>34</xdr:row>
      <xdr:rowOff>113756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8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130283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61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130619</xdr:rowOff>
    </xdr:from>
    <xdr:to>
      <xdr:col>55</xdr:col>
      <xdr:colOff>0</xdr:colOff>
      <xdr:row>57</xdr:row>
      <xdr:rowOff>95364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31819"/>
          <a:ext cx="838200" cy="1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95364</xdr:rowOff>
    </xdr:from>
    <xdr:to>
      <xdr:col>50</xdr:col>
      <xdr:colOff>114300</xdr:colOff>
      <xdr:row>58</xdr:row>
      <xdr:rowOff>5105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68014"/>
          <a:ext cx="889000" cy="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123444</xdr:rowOff>
    </xdr:from>
    <xdr:to>
      <xdr:col>45</xdr:col>
      <xdr:colOff>177800</xdr:colOff>
      <xdr:row>58</xdr:row>
      <xdr:rowOff>5105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96094"/>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123444</xdr:rowOff>
    </xdr:from>
    <xdr:to>
      <xdr:col>41</xdr:col>
      <xdr:colOff>50800</xdr:colOff>
      <xdr:row>57</xdr:row>
      <xdr:rowOff>169520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96094"/>
          <a:ext cx="889000" cy="4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79819</xdr:rowOff>
    </xdr:from>
    <xdr:to>
      <xdr:col>55</xdr:col>
      <xdr:colOff>50800</xdr:colOff>
      <xdr:row>57</xdr:row>
      <xdr:rowOff>9969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58246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44564</xdr:rowOff>
    </xdr:from>
    <xdr:to>
      <xdr:col>50</xdr:col>
      <xdr:colOff>165100</xdr:colOff>
      <xdr:row>57</xdr:row>
      <xdr:rowOff>146164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137291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125755</xdr:rowOff>
    </xdr:from>
    <xdr:to>
      <xdr:col>46</xdr:col>
      <xdr:colOff>38100</xdr:colOff>
      <xdr:row>58</xdr:row>
      <xdr:rowOff>55905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47032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72644</xdr:rowOff>
    </xdr:from>
    <xdr:to>
      <xdr:col>41</xdr:col>
      <xdr:colOff>101600</xdr:colOff>
      <xdr:row>58</xdr:row>
      <xdr:rowOff>2794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165371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118720</xdr:rowOff>
    </xdr:from>
    <xdr:to>
      <xdr:col>36</xdr:col>
      <xdr:colOff>165100</xdr:colOff>
      <xdr:row>58</xdr:row>
      <xdr:rowOff>48870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39997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124712</xdr:rowOff>
    </xdr:from>
    <xdr:to>
      <xdr:col>55</xdr:col>
      <xdr:colOff>0</xdr:colOff>
      <xdr:row>78</xdr:row>
      <xdr:rowOff>134077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97812"/>
          <a:ext cx="8382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115491</xdr:rowOff>
    </xdr:from>
    <xdr:to>
      <xdr:col>50</xdr:col>
      <xdr:colOff>114300</xdr:colOff>
      <xdr:row>78</xdr:row>
      <xdr:rowOff>124712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88591"/>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110728</xdr:rowOff>
    </xdr:from>
    <xdr:to>
      <xdr:col>45</xdr:col>
      <xdr:colOff>177800</xdr:colOff>
      <xdr:row>78</xdr:row>
      <xdr:rowOff>115491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83828"/>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110728</xdr:rowOff>
    </xdr:from>
    <xdr:to>
      <xdr:col>41</xdr:col>
      <xdr:colOff>50800</xdr:colOff>
      <xdr:row>78</xdr:row>
      <xdr:rowOff>132911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83828"/>
          <a:ext cx="8890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83277</xdr:rowOff>
    </xdr:from>
    <xdr:to>
      <xdr:col>55</xdr:col>
      <xdr:colOff>50800</xdr:colOff>
      <xdr:row>79</xdr:row>
      <xdr:rowOff>13427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169654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73912</xdr:rowOff>
    </xdr:from>
    <xdr:to>
      <xdr:col>50</xdr:col>
      <xdr:colOff>165100</xdr:colOff>
      <xdr:row>79</xdr:row>
      <xdr:rowOff>4062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166639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64691</xdr:rowOff>
    </xdr:from>
    <xdr:to>
      <xdr:col>46</xdr:col>
      <xdr:colOff>38100</xdr:colOff>
      <xdr:row>78</xdr:row>
      <xdr:rowOff>166291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157418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3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59928</xdr:rowOff>
    </xdr:from>
    <xdr:to>
      <xdr:col>41</xdr:col>
      <xdr:colOff>101600</xdr:colOff>
      <xdr:row>78</xdr:row>
      <xdr:rowOff>161528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152655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2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82111</xdr:rowOff>
    </xdr:from>
    <xdr:to>
      <xdr:col>36</xdr:col>
      <xdr:colOff>165100</xdr:colOff>
      <xdr:row>79</xdr:row>
      <xdr:rowOff>12261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3388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17742</xdr:rowOff>
    </xdr:from>
    <xdr:to>
      <xdr:col>55</xdr:col>
      <xdr:colOff>0</xdr:colOff>
      <xdr:row>98</xdr:row>
      <xdr:rowOff>37638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19842"/>
          <a:ext cx="8382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37638</xdr:rowOff>
    </xdr:from>
    <xdr:to>
      <xdr:col>50</xdr:col>
      <xdr:colOff>114300</xdr:colOff>
      <xdr:row>98</xdr:row>
      <xdr:rowOff>49189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39738"/>
          <a:ext cx="889000" cy="1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38187</xdr:rowOff>
    </xdr:from>
    <xdr:to>
      <xdr:col>45</xdr:col>
      <xdr:colOff>177800</xdr:colOff>
      <xdr:row>98</xdr:row>
      <xdr:rowOff>49189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40287"/>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123065</xdr:rowOff>
    </xdr:from>
    <xdr:to>
      <xdr:col>41</xdr:col>
      <xdr:colOff>50800</xdr:colOff>
      <xdr:row>98</xdr:row>
      <xdr:rowOff>38187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53715"/>
          <a:ext cx="889000" cy="8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138392</xdr:rowOff>
    </xdr:from>
    <xdr:to>
      <xdr:col>55</xdr:col>
      <xdr:colOff>50800</xdr:colOff>
      <xdr:row>98</xdr:row>
      <xdr:rowOff>68542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53319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158288</xdr:rowOff>
    </xdr:from>
    <xdr:to>
      <xdr:col>50</xdr:col>
      <xdr:colOff>165100</xdr:colOff>
      <xdr:row>98</xdr:row>
      <xdr:rowOff>88438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79565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169839</xdr:rowOff>
    </xdr:from>
    <xdr:to>
      <xdr:col>46</xdr:col>
      <xdr:colOff>38100</xdr:colOff>
      <xdr:row>98</xdr:row>
      <xdr:rowOff>99989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91116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158837</xdr:rowOff>
    </xdr:from>
    <xdr:to>
      <xdr:col>41</xdr:col>
      <xdr:colOff>101600</xdr:colOff>
      <xdr:row>98</xdr:row>
      <xdr:rowOff>88987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8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80114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8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72265</xdr:rowOff>
    </xdr:from>
    <xdr:to>
      <xdr:col>36</xdr:col>
      <xdr:colOff>165100</xdr:colOff>
      <xdr:row>98</xdr:row>
      <xdr:rowOff>2415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164992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107048</xdr:rowOff>
    </xdr:from>
    <xdr:to>
      <xdr:col>85</xdr:col>
      <xdr:colOff>127000</xdr:colOff>
      <xdr:row>37</xdr:row>
      <xdr:rowOff>116078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50698"/>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110573</xdr:rowOff>
    </xdr:from>
    <xdr:to>
      <xdr:col>81</xdr:col>
      <xdr:colOff>50800</xdr:colOff>
      <xdr:row>37</xdr:row>
      <xdr:rowOff>116078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54223"/>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110573</xdr:rowOff>
    </xdr:from>
    <xdr:to>
      <xdr:col>76</xdr:col>
      <xdr:colOff>114300</xdr:colOff>
      <xdr:row>37</xdr:row>
      <xdr:rowOff>116554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54223"/>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104267</xdr:rowOff>
    </xdr:from>
    <xdr:to>
      <xdr:col>71</xdr:col>
      <xdr:colOff>177800</xdr:colOff>
      <xdr:row>37</xdr:row>
      <xdr:rowOff>116554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933567"/>
          <a:ext cx="889000" cy="5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56248</xdr:rowOff>
    </xdr:from>
    <xdr:to>
      <xdr:col>85</xdr:col>
      <xdr:colOff>177800</xdr:colOff>
      <xdr:row>37</xdr:row>
      <xdr:rowOff>157848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142625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65278</xdr:rowOff>
    </xdr:from>
    <xdr:to>
      <xdr:col>81</xdr:col>
      <xdr:colOff>101600</xdr:colOff>
      <xdr:row>37</xdr:row>
      <xdr:rowOff>166878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158005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59773</xdr:rowOff>
    </xdr:from>
    <xdr:to>
      <xdr:col>76</xdr:col>
      <xdr:colOff>165100</xdr:colOff>
      <xdr:row>37</xdr:row>
      <xdr:rowOff>161373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152499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9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65754</xdr:rowOff>
    </xdr:from>
    <xdr:to>
      <xdr:col>72</xdr:col>
      <xdr:colOff>38100</xdr:colOff>
      <xdr:row>37</xdr:row>
      <xdr:rowOff>167354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158481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53467</xdr:rowOff>
    </xdr:from>
    <xdr:to>
      <xdr:col>67</xdr:col>
      <xdr:colOff>101600</xdr:colOff>
      <xdr:row>34</xdr:row>
      <xdr:rowOff>155067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103901</xdr:rowOff>
    </xdr:from>
    <xdr:to>
      <xdr:col>85</xdr:col>
      <xdr:colOff>127000</xdr:colOff>
      <xdr:row>57</xdr:row>
      <xdr:rowOff>109098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76551"/>
          <a:ext cx="8382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109098</xdr:rowOff>
    </xdr:from>
    <xdr:to>
      <xdr:col>81</xdr:col>
      <xdr:colOff>50800</xdr:colOff>
      <xdr:row>57</xdr:row>
      <xdr:rowOff>146078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81748"/>
          <a:ext cx="889000" cy="3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12278</xdr:rowOff>
    </xdr:from>
    <xdr:to>
      <xdr:col>76</xdr:col>
      <xdr:colOff>114300</xdr:colOff>
      <xdr:row>57</xdr:row>
      <xdr:rowOff>146078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84928"/>
          <a:ext cx="889000" cy="1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115278</xdr:rowOff>
    </xdr:from>
    <xdr:to>
      <xdr:col>71</xdr:col>
      <xdr:colOff>177800</xdr:colOff>
      <xdr:row>57</xdr:row>
      <xdr:rowOff>12278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16478"/>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53101</xdr:rowOff>
    </xdr:from>
    <xdr:to>
      <xdr:col>85</xdr:col>
      <xdr:colOff>177800</xdr:colOff>
      <xdr:row>57</xdr:row>
      <xdr:rowOff>154701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31528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58298</xdr:rowOff>
    </xdr:from>
    <xdr:to>
      <xdr:col>81</xdr:col>
      <xdr:colOff>101600</xdr:colOff>
      <xdr:row>57</xdr:row>
      <xdr:rowOff>159898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151025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95278</xdr:rowOff>
    </xdr:from>
    <xdr:to>
      <xdr:col>76</xdr:col>
      <xdr:colOff>165100</xdr:colOff>
      <xdr:row>58</xdr:row>
      <xdr:rowOff>25428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6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132928</xdr:rowOff>
    </xdr:from>
    <xdr:to>
      <xdr:col>72</xdr:col>
      <xdr:colOff>38100</xdr:colOff>
      <xdr:row>57</xdr:row>
      <xdr:rowOff>63078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54205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2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64478</xdr:rowOff>
    </xdr:from>
    <xdr:to>
      <xdr:col>67</xdr:col>
      <xdr:colOff>101600</xdr:colOff>
      <xdr:row>56</xdr:row>
      <xdr:rowOff>166078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157205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108001</xdr:rowOff>
    </xdr:from>
    <xdr:to>
      <xdr:col>85</xdr:col>
      <xdr:colOff>127000</xdr:colOff>
      <xdr:row>79</xdr:row>
      <xdr:rowOff>43714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138201"/>
          <a:ext cx="838200" cy="4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38939</xdr:rowOff>
    </xdr:from>
    <xdr:to>
      <xdr:col>81</xdr:col>
      <xdr:colOff>50800</xdr:colOff>
      <xdr:row>79</xdr:row>
      <xdr:rowOff>43714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3489"/>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38939</xdr:rowOff>
    </xdr:from>
    <xdr:to>
      <xdr:col>76</xdr:col>
      <xdr:colOff>114300</xdr:colOff>
      <xdr:row>79</xdr:row>
      <xdr:rowOff>39536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3489"/>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39536</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84086"/>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57201</xdr:rowOff>
    </xdr:from>
    <xdr:to>
      <xdr:col>85</xdr:col>
      <xdr:colOff>177800</xdr:colOff>
      <xdr:row>76</xdr:row>
      <xdr:rowOff>158801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0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80078</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9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164364</xdr:rowOff>
    </xdr:from>
    <xdr:to>
      <xdr:col>81</xdr:col>
      <xdr:colOff>101600</xdr:colOff>
      <xdr:row>79</xdr:row>
      <xdr:rowOff>94514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85641</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30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159589</xdr:rowOff>
    </xdr:from>
    <xdr:to>
      <xdr:col>76</xdr:col>
      <xdr:colOff>165100</xdr:colOff>
      <xdr:row>79</xdr:row>
      <xdr:rowOff>89739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80866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5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160186</xdr:rowOff>
    </xdr:from>
    <xdr:to>
      <xdr:col>72</xdr:col>
      <xdr:colOff>38100</xdr:colOff>
      <xdr:row>79</xdr:row>
      <xdr:rowOff>90336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81463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6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47895</xdr:rowOff>
    </xdr:from>
    <xdr:to>
      <xdr:col>85</xdr:col>
      <xdr:colOff>127000</xdr:colOff>
      <xdr:row>98</xdr:row>
      <xdr:rowOff>51735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49995"/>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39695</xdr:rowOff>
    </xdr:from>
    <xdr:to>
      <xdr:col>81</xdr:col>
      <xdr:colOff>50800</xdr:colOff>
      <xdr:row>98</xdr:row>
      <xdr:rowOff>47895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41795"/>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39695</xdr:rowOff>
    </xdr:from>
    <xdr:to>
      <xdr:col>76</xdr:col>
      <xdr:colOff>114300</xdr:colOff>
      <xdr:row>98</xdr:row>
      <xdr:rowOff>43245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41795"/>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25915</xdr:rowOff>
    </xdr:from>
    <xdr:to>
      <xdr:col>71</xdr:col>
      <xdr:colOff>177800</xdr:colOff>
      <xdr:row>98</xdr:row>
      <xdr:rowOff>43245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28015"/>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935</xdr:rowOff>
    </xdr:from>
    <xdr:to>
      <xdr:col>85</xdr:col>
      <xdr:colOff>177800</xdr:colOff>
      <xdr:row>98</xdr:row>
      <xdr:rowOff>102535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87312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168545</xdr:rowOff>
    </xdr:from>
    <xdr:to>
      <xdr:col>81</xdr:col>
      <xdr:colOff>101600</xdr:colOff>
      <xdr:row>98</xdr:row>
      <xdr:rowOff>98695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89822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160345</xdr:rowOff>
    </xdr:from>
    <xdr:to>
      <xdr:col>76</xdr:col>
      <xdr:colOff>165100</xdr:colOff>
      <xdr:row>98</xdr:row>
      <xdr:rowOff>90495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81622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163895</xdr:rowOff>
    </xdr:from>
    <xdr:to>
      <xdr:col>72</xdr:col>
      <xdr:colOff>38100</xdr:colOff>
      <xdr:row>98</xdr:row>
      <xdr:rowOff>94045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146565</xdr:rowOff>
    </xdr:from>
    <xdr:to>
      <xdr:col>67</xdr:col>
      <xdr:colOff>101600</xdr:colOff>
      <xdr:row>98</xdr:row>
      <xdr:rowOff>76715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67842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9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年度決算において、住民一人当たりのコストが類似団体内平均より高い水準にあるのは、民生費</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及び災害復旧費</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9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については、障害者自立支援給付費の増に加え、本市の喫緊の課題である人口減少対策事業として取り組んでいる、すこやか赤ちゃん支援事業や福祉医療給付事業などの影響により類似団体内平均よりも高い水準で推移している。</a:t>
          </a:r>
          <a:endParaRPr kumimoji="1" lang="en-US"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　災害復旧費については、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平成２８年熊本地震により被災した本庁舎の建て替え事業によるものである。</a:t>
          </a:r>
          <a:endParaRPr lang="ja-JP" altLang="ja-JP" sz="9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衛生費については、平成２６年度から平成２８年度までの３か年の継続事業として取り組んだ汚泥再生処理センター建設費の影響により平成</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２７</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年度及び平成</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２８</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年度は類似団体内平均よりも高い水準となっている。</a:t>
          </a:r>
          <a:endParaRPr lang="ja-JP" altLang="ja-JP" sz="9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労働費が平成２６年度まで高い水準で推移したのは、離職した失業者等の雇用機会を創出するため積極的に取り組んできた緊急雇用創出事業の影響によるものである。</a:t>
          </a:r>
          <a:endParaRPr lang="ja-JP" altLang="ja-JP" sz="9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消防費の平成２６年度については、防災行政無線整備事業に伴い一時的に高い水準を示している。</a:t>
          </a:r>
          <a:endParaRPr lang="ja-JP" altLang="ja-JP" sz="9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その他の費目については、おおむね類似団体内平均よりも低い水準で推移している。</a:t>
          </a:r>
          <a:endParaRPr lang="ja-JP" altLang="ja-JP" sz="9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9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今後も市民サービスの維持・向上を確保しつつ、より効果的な財政運営を行うため、事務事業の見直しを行い経費削減・効率化に努める。</a:t>
          </a:r>
          <a:endParaRPr kumimoji="1" lang="ja-JP" altLang="en-US" sz="9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債券運用や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預金利息の積立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で、６億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千万円程度の残高を維持している。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年度の実質収支（前年度比</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０５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黒字となっているが、これは財源不足分を補うための基金繰入により対応しているためであり、実質的には赤字の状況である。この主な要因としては、高齢化等により扶助費が増加する一方で、普通交付税が合併算定替の縮減により減少が続いているため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今後も普通交付税が人口減少や合併算定替特例措置の段階的な縮減等に伴い減少していくと見込まれるため、引き続き、事務事業の見直しを行い経費削減・効率化に努める。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前年度に引き続き全会計において黒字となっており、各会計とも適正な財政運営が図られている。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水道事業会計は、平成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年度に旧島原市と旧有明町の統一した水道料金体系に改定したことなどが主な要因で、流動資産である現金預金が増加したものである。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その他の会計では、前年度と同程度で推移しているが、今後も、収納率向上、滞納額の縮減等の取り組みを行い、全会計において引き続き健全財政の維持に努めていく。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23345399</v>
      </c>
      <c r="BO4" s="430"/>
      <c r="BP4" s="430"/>
      <c r="BQ4" s="430"/>
      <c r="BR4" s="430"/>
      <c r="BS4" s="430"/>
      <c r="BT4" s="430"/>
      <c r="BU4" s="431"/>
      <c r="BV4" s="429">
        <v>21652597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2.4</v>
      </c>
      <c r="CU4" s="436"/>
      <c r="CV4" s="436"/>
      <c r="CW4" s="436"/>
      <c r="CX4" s="436"/>
      <c r="CY4" s="436"/>
      <c r="CZ4" s="436"/>
      <c r="DA4" s="437"/>
      <c r="DB4" s="435">
        <v>2.2999999999999998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23038663</v>
      </c>
      <c r="BO5" s="467"/>
      <c r="BP5" s="467"/>
      <c r="BQ5" s="467"/>
      <c r="BR5" s="467"/>
      <c r="BS5" s="467"/>
      <c r="BT5" s="467"/>
      <c r="BU5" s="468"/>
      <c r="BV5" s="466">
        <v>21345224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90.9</v>
      </c>
      <c r="CU5" s="464"/>
      <c r="CV5" s="464"/>
      <c r="CW5" s="464"/>
      <c r="CX5" s="464"/>
      <c r="CY5" s="464"/>
      <c r="CZ5" s="464"/>
      <c r="DA5" s="465"/>
      <c r="DB5" s="463">
        <v>90.7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306736</v>
      </c>
      <c r="BO6" s="467"/>
      <c r="BP6" s="467"/>
      <c r="BQ6" s="467"/>
      <c r="BR6" s="467"/>
      <c r="BS6" s="467"/>
      <c r="BT6" s="467"/>
      <c r="BU6" s="468"/>
      <c r="BV6" s="466">
        <v>307373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95.5</v>
      </c>
      <c r="CU6" s="504"/>
      <c r="CV6" s="504"/>
      <c r="CW6" s="504"/>
      <c r="CX6" s="504"/>
      <c r="CY6" s="504"/>
      <c r="CZ6" s="504"/>
      <c r="DA6" s="505"/>
      <c r="DB6" s="503">
        <v>95.5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37139</v>
      </c>
      <c r="BO7" s="467"/>
      <c r="BP7" s="467"/>
      <c r="BQ7" s="467"/>
      <c r="BR7" s="467"/>
      <c r="BS7" s="467"/>
      <c r="BT7" s="467"/>
      <c r="BU7" s="468"/>
      <c r="BV7" s="466">
        <v>38737</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11385969</v>
      </c>
      <c r="CU7" s="467"/>
      <c r="CV7" s="467"/>
      <c r="CW7" s="467"/>
      <c r="CX7" s="467"/>
      <c r="CY7" s="467"/>
      <c r="CZ7" s="467"/>
      <c r="DA7" s="468"/>
      <c r="DB7" s="466">
        <v>11583026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269597</v>
      </c>
      <c r="BO8" s="467"/>
      <c r="BP8" s="467"/>
      <c r="BQ8" s="467"/>
      <c r="BR8" s="467"/>
      <c r="BS8" s="467"/>
      <c r="BT8" s="467"/>
      <c r="BU8" s="468"/>
      <c r="BV8" s="466">
        <v>268636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0.44</v>
      </c>
      <c r="CU8" s="507"/>
      <c r="CV8" s="507"/>
      <c r="CW8" s="507"/>
      <c r="CX8" s="507"/>
      <c r="CY8" s="507"/>
      <c r="CZ8" s="507"/>
      <c r="DA8" s="508"/>
      <c r="DB8" s="506">
        <v>0.43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45436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961</v>
      </c>
      <c r="BO9" s="467"/>
      <c r="BP9" s="467"/>
      <c r="BQ9" s="467"/>
      <c r="BR9" s="467"/>
      <c r="BS9" s="467"/>
      <c r="BT9" s="467"/>
      <c r="BU9" s="468"/>
      <c r="BV9" s="466">
        <v>-30006</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13.5</v>
      </c>
      <c r="CU9" s="464"/>
      <c r="CV9" s="464"/>
      <c r="CW9" s="464"/>
      <c r="CX9" s="464"/>
      <c r="CY9" s="464"/>
      <c r="CZ9" s="464"/>
      <c r="DA9" s="465"/>
      <c r="DB9" s="463">
        <v>13.7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47455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139901</v>
      </c>
      <c r="BO10" s="467"/>
      <c r="BP10" s="467"/>
      <c r="BQ10" s="467"/>
      <c r="BR10" s="467"/>
      <c r="BS10" s="467"/>
      <c r="BT10" s="467"/>
      <c r="BU10" s="468"/>
      <c r="BV10" s="466">
        <v>3241</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45384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44979</v>
      </c>
      <c r="S13" s="548"/>
      <c r="T13" s="548"/>
      <c r="U13" s="548"/>
      <c r="V13" s="549"/>
      <c r="W13" s="482" t="s">
        <v>140</v>
      </c>
      <c r="X13" s="483"/>
      <c r="Y13" s="483"/>
      <c r="Z13" s="483"/>
      <c r="AA13" s="483"/>
      <c r="AB13" s="473"/>
      <c r="AC13" s="517">
        <v>3214</v>
      </c>
      <c r="AD13" s="518"/>
      <c r="AE13" s="518"/>
      <c r="AF13" s="518"/>
      <c r="AG13" s="557"/>
      <c r="AH13" s="517">
        <v>3310</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40862</v>
      </c>
      <c r="BO13" s="467"/>
      <c r="BP13" s="467"/>
      <c r="BQ13" s="467"/>
      <c r="BR13" s="467"/>
      <c r="BS13" s="467"/>
      <c r="BT13" s="467"/>
      <c r="BU13" s="468"/>
      <c r="BV13" s="466">
        <v>-26765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4</v>
      </c>
      <c r="CU13" s="464"/>
      <c r="CV13" s="464"/>
      <c r="CW13" s="464"/>
      <c r="CX13" s="464"/>
      <c r="CY13" s="464"/>
      <c r="CZ13" s="464"/>
      <c r="DA13" s="465"/>
      <c r="DB13" s="463">
        <v>3.9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45919</v>
      </c>
      <c r="S14" s="548"/>
      <c r="T14" s="548"/>
      <c r="U14" s="548"/>
      <c r="V14" s="549"/>
      <c r="W14" s="456"/>
      <c r="X14" s="457"/>
      <c r="Y14" s="457"/>
      <c r="Z14" s="457"/>
      <c r="AA14" s="457"/>
      <c r="AB14" s="446"/>
      <c r="AC14" s="550">
        <v>15.1</v>
      </c>
      <c r="AD14" s="551"/>
      <c r="AE14" s="551"/>
      <c r="AF14" s="551"/>
      <c r="AG14" s="552"/>
      <c r="AH14" s="550">
        <v>15.5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45550</v>
      </c>
      <c r="S15" s="548"/>
      <c r="T15" s="548"/>
      <c r="U15" s="548"/>
      <c r="V15" s="549"/>
      <c r="W15" s="482" t="s">
        <v>148</v>
      </c>
      <c r="X15" s="483"/>
      <c r="Y15" s="483"/>
      <c r="Z15" s="483"/>
      <c r="AA15" s="483"/>
      <c r="AB15" s="473"/>
      <c r="AC15" s="517">
        <v>4203</v>
      </c>
      <c r="AD15" s="518"/>
      <c r="AE15" s="518"/>
      <c r="AF15" s="518"/>
      <c r="AG15" s="557"/>
      <c r="AH15" s="517">
        <v>4321</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4267632</v>
      </c>
      <c r="BO15" s="430"/>
      <c r="BP15" s="430"/>
      <c r="BQ15" s="430"/>
      <c r="BR15" s="430"/>
      <c r="BS15" s="430"/>
      <c r="BT15" s="430"/>
      <c r="BU15" s="431"/>
      <c r="BV15" s="429">
        <v>4247146</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19.7</v>
      </c>
      <c r="AD16" s="551"/>
      <c r="AE16" s="551"/>
      <c r="AF16" s="551"/>
      <c r="AG16" s="552"/>
      <c r="AH16" s="550">
        <v>20.2</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9494230</v>
      </c>
      <c r="BO16" s="467"/>
      <c r="BP16" s="467"/>
      <c r="BQ16" s="467"/>
      <c r="BR16" s="467"/>
      <c r="BS16" s="467"/>
      <c r="BT16" s="467"/>
      <c r="BU16" s="468"/>
      <c r="BV16" s="466">
        <v>9613794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13869</v>
      </c>
      <c r="AD17" s="518"/>
      <c r="AE17" s="518"/>
      <c r="AF17" s="518"/>
      <c r="AG17" s="557"/>
      <c r="AH17" s="517">
        <v>13775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5439451</v>
      </c>
      <c r="BO17" s="467"/>
      <c r="BP17" s="467"/>
      <c r="BQ17" s="467"/>
      <c r="BR17" s="467"/>
      <c r="BS17" s="467"/>
      <c r="BT17" s="467"/>
      <c r="BU17" s="468"/>
      <c r="BV17" s="466">
        <v>5420662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82.97</v>
      </c>
      <c r="M18" s="579"/>
      <c r="N18" s="579"/>
      <c r="O18" s="579"/>
      <c r="P18" s="579"/>
      <c r="Q18" s="579"/>
      <c r="R18" s="580"/>
      <c r="S18" s="580"/>
      <c r="T18" s="580"/>
      <c r="U18" s="580"/>
      <c r="V18" s="581"/>
      <c r="W18" s="484"/>
      <c r="X18" s="485"/>
      <c r="Y18" s="485"/>
      <c r="Z18" s="485"/>
      <c r="AA18" s="485"/>
      <c r="AB18" s="476"/>
      <c r="AC18" s="582">
        <v>65.2</v>
      </c>
      <c r="AD18" s="583"/>
      <c r="AE18" s="583"/>
      <c r="AF18" s="583"/>
      <c r="AG18" s="584"/>
      <c r="AH18" s="582">
        <v>64.400000000000006</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10456250</v>
      </c>
      <c r="BO18" s="467"/>
      <c r="BP18" s="467"/>
      <c r="BQ18" s="467"/>
      <c r="BR18" s="467"/>
      <c r="BS18" s="467"/>
      <c r="BT18" s="467"/>
      <c r="BU18" s="468"/>
      <c r="BV18" s="466">
        <v>10627638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548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13384337</v>
      </c>
      <c r="BO19" s="467"/>
      <c r="BP19" s="467"/>
      <c r="BQ19" s="467"/>
      <c r="BR19" s="467"/>
      <c r="BS19" s="467"/>
      <c r="BT19" s="467"/>
      <c r="BU19" s="468"/>
      <c r="BV19" s="466">
        <v>13553843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17068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21429448</v>
      </c>
      <c r="BO23" s="467"/>
      <c r="BP23" s="467"/>
      <c r="BQ23" s="467"/>
      <c r="BR23" s="467"/>
      <c r="BS23" s="467"/>
      <c r="BT23" s="467"/>
      <c r="BU23" s="468"/>
      <c r="BV23" s="466">
        <v>20699663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8770</v>
      </c>
      <c r="R24" s="518"/>
      <c r="S24" s="518"/>
      <c r="T24" s="518"/>
      <c r="U24" s="518"/>
      <c r="V24" s="557"/>
      <c r="W24" s="616"/>
      <c r="X24" s="604"/>
      <c r="Y24" s="605"/>
      <c r="Z24" s="516" t="s">
        <v>172</v>
      </c>
      <c r="AA24" s="496"/>
      <c r="AB24" s="496"/>
      <c r="AC24" s="496"/>
      <c r="AD24" s="496"/>
      <c r="AE24" s="496"/>
      <c r="AF24" s="496"/>
      <c r="AG24" s="497"/>
      <c r="AH24" s="517">
        <v>312</v>
      </c>
      <c r="AI24" s="518"/>
      <c r="AJ24" s="518"/>
      <c r="AK24" s="518"/>
      <c r="AL24" s="557"/>
      <c r="AM24" s="517">
        <v>1006824</v>
      </c>
      <c r="AN24" s="518"/>
      <c r="AO24" s="518"/>
      <c r="AP24" s="518"/>
      <c r="AQ24" s="518"/>
      <c r="AR24" s="557"/>
      <c r="AS24" s="517">
        <v>3227</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19255378</v>
      </c>
      <c r="BO24" s="467"/>
      <c r="BP24" s="467"/>
      <c r="BQ24" s="467"/>
      <c r="BR24" s="467"/>
      <c r="BS24" s="467"/>
      <c r="BT24" s="467"/>
      <c r="BU24" s="468"/>
      <c r="BV24" s="466">
        <v>18237377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7090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17332</v>
      </c>
      <c r="BO25" s="430"/>
      <c r="BP25" s="430"/>
      <c r="BQ25" s="430"/>
      <c r="BR25" s="430"/>
      <c r="BS25" s="430"/>
      <c r="BT25" s="430"/>
      <c r="BU25" s="431"/>
      <c r="BV25" s="429">
        <v>13858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6260</v>
      </c>
      <c r="R26" s="518"/>
      <c r="S26" s="518"/>
      <c r="T26" s="518"/>
      <c r="U26" s="518"/>
      <c r="V26" s="557"/>
      <c r="W26" s="616"/>
      <c r="X26" s="604"/>
      <c r="Y26" s="605"/>
      <c r="Z26" s="516" t="s">
        <v>178</v>
      </c>
      <c r="AA26" s="626"/>
      <c r="AB26" s="626"/>
      <c r="AC26" s="626"/>
      <c r="AD26" s="626"/>
      <c r="AE26" s="626"/>
      <c r="AF26" s="626"/>
      <c r="AG26" s="627"/>
      <c r="AH26" s="517">
        <v>13</v>
      </c>
      <c r="AI26" s="518"/>
      <c r="AJ26" s="518"/>
      <c r="AK26" s="518"/>
      <c r="AL26" s="557"/>
      <c r="AM26" s="517">
        <v>47905</v>
      </c>
      <c r="AN26" s="518"/>
      <c r="AO26" s="518"/>
      <c r="AP26" s="518"/>
      <c r="AQ26" s="518"/>
      <c r="AR26" s="557"/>
      <c r="AS26" s="517">
        <v>3685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4540</v>
      </c>
      <c r="R27" s="518"/>
      <c r="S27" s="518"/>
      <c r="T27" s="518"/>
      <c r="U27" s="518"/>
      <c r="V27" s="557"/>
      <c r="W27" s="616"/>
      <c r="X27" s="604"/>
      <c r="Y27" s="605"/>
      <c r="Z27" s="516" t="s">
        <v>181</v>
      </c>
      <c r="AA27" s="496"/>
      <c r="AB27" s="496"/>
      <c r="AC27" s="496"/>
      <c r="AD27" s="496"/>
      <c r="AE27" s="496"/>
      <c r="AF27" s="496"/>
      <c r="AG27" s="497"/>
      <c r="AH27" s="517">
        <v>8</v>
      </c>
      <c r="AI27" s="518"/>
      <c r="AJ27" s="518"/>
      <c r="AK27" s="518"/>
      <c r="AL27" s="557"/>
      <c r="AM27" s="517">
        <v>33400</v>
      </c>
      <c r="AN27" s="518"/>
      <c r="AO27" s="518"/>
      <c r="AP27" s="518"/>
      <c r="AQ27" s="518"/>
      <c r="AR27" s="557"/>
      <c r="AS27" s="517">
        <v>4175</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503086</v>
      </c>
      <c r="BO27" s="640"/>
      <c r="BP27" s="640"/>
      <c r="BQ27" s="640"/>
      <c r="BR27" s="640"/>
      <c r="BS27" s="640"/>
      <c r="BT27" s="640"/>
      <c r="BU27" s="641"/>
      <c r="BV27" s="639">
        <v>503036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3800</v>
      </c>
      <c r="R28" s="518"/>
      <c r="S28" s="518"/>
      <c r="T28" s="518"/>
      <c r="U28" s="518"/>
      <c r="V28" s="557"/>
      <c r="W28" s="616"/>
      <c r="X28" s="604"/>
      <c r="Y28" s="605"/>
      <c r="Z28" s="516" t="s">
        <v>184</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665340</v>
      </c>
      <c r="BO28" s="430"/>
      <c r="BP28" s="430"/>
      <c r="BQ28" s="430"/>
      <c r="BR28" s="430"/>
      <c r="BS28" s="430"/>
      <c r="BT28" s="430"/>
      <c r="BU28" s="431"/>
      <c r="BV28" s="429">
        <v>625439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17</v>
      </c>
      <c r="M29" s="518"/>
      <c r="N29" s="518"/>
      <c r="O29" s="518"/>
      <c r="P29" s="557"/>
      <c r="Q29" s="517">
        <v>3590</v>
      </c>
      <c r="R29" s="518"/>
      <c r="S29" s="518"/>
      <c r="T29" s="518"/>
      <c r="U29" s="518"/>
      <c r="V29" s="557"/>
      <c r="W29" s="617"/>
      <c r="X29" s="618"/>
      <c r="Y29" s="619"/>
      <c r="Z29" s="516" t="s">
        <v>187</v>
      </c>
      <c r="AA29" s="496"/>
      <c r="AB29" s="496"/>
      <c r="AC29" s="496"/>
      <c r="AD29" s="496"/>
      <c r="AE29" s="496"/>
      <c r="AF29" s="496"/>
      <c r="AG29" s="497"/>
      <c r="AH29" s="517">
        <v>320</v>
      </c>
      <c r="AI29" s="518"/>
      <c r="AJ29" s="518"/>
      <c r="AK29" s="518"/>
      <c r="AL29" s="557"/>
      <c r="AM29" s="517">
        <v>1040224</v>
      </c>
      <c r="AN29" s="518"/>
      <c r="AO29" s="518"/>
      <c r="AP29" s="518"/>
      <c r="AQ29" s="518"/>
      <c r="AR29" s="557"/>
      <c r="AS29" s="517">
        <v>3251</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893360</v>
      </c>
      <c r="BO29" s="467"/>
      <c r="BP29" s="467"/>
      <c r="BQ29" s="467"/>
      <c r="BR29" s="467"/>
      <c r="BS29" s="467"/>
      <c r="BT29" s="467"/>
      <c r="BU29" s="468"/>
      <c r="BV29" s="466">
        <v>886593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4802155</v>
      </c>
      <c r="BO30" s="640"/>
      <c r="BP30" s="640"/>
      <c r="BQ30" s="640"/>
      <c r="BR30" s="640"/>
      <c r="BS30" s="640"/>
      <c r="BT30" s="640"/>
      <c r="BU30" s="641"/>
      <c r="BV30" s="639">
        <v>5152149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島原市国民健康保険事業特別会計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島原市水道事業会計</v>
      </c>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島原市温泉給湯事業特別会計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長崎県市町村総合事務組合（一般会計）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島原市土地開発公社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島原市後期高齢者医療特別会計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長崎県市町村総合事務組合（市町村会館管理事業特別会計）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島原市教育文化振興事業団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長崎県市町村総合事務組合（市町村会館馬町別館管理事業特別会計）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島原観光ビューロー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長崎県市町村総合事務組合（交通災害共済事業特別会計）</v>
      </c>
      <c r="BZ37" s="653"/>
      <c r="CA37" s="653"/>
      <c r="CB37" s="653"/>
      <c r="CC37" s="653"/>
      <c r="CD37" s="653"/>
      <c r="CE37" s="653"/>
      <c r="CF37" s="653"/>
      <c r="CG37" s="653"/>
      <c r="CH37" s="653"/>
      <c r="CI37" s="653"/>
      <c r="CJ37" s="653"/>
      <c r="CK37" s="653"/>
      <c r="CL37" s="653"/>
      <c r="CM37" s="653"/>
      <c r="CN37" s="213"/>
      <c r="CO37" s="652">
        <f t="shared" si="3"/>
        <v>19</v>
      </c>
      <c r="CP37" s="652"/>
      <c r="CQ37" s="653" t="str">
        <f>IF('各会計、関係団体の財政状況及び健全化判断比率'!BS10="","",'各会計、関係団体の財政状況及び健全化判断比率'!BS10)</f>
        <v>島原市学校給食会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長崎県後期高齢者広域連合（一般会計）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長崎県後期高齢者広域連合（後期高齢者医療事業会計）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県央県南広域環境組合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島原地域広域市町村圏組合（一般会計）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14</v>
      </c>
      <c r="BX42" s="652"/>
      <c r="BY42" s="653" t="str">
        <f>IF('各会計、関係団体の財政状況及び健全化判断比率'!B76="","",'各会計、関係団体の財政状況及び健全化判断比率'!B76)</f>
        <v>島原地域広域市町村圏組合（介護保険事業特別会計）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15</v>
      </c>
      <c r="BX43" s="652"/>
      <c r="BY43" s="653" t="str">
        <f>IF('各会計、関係団体の財政状況及び健全化判断比率'!B77="","",'各会計、関係団体の財政状況及び健全化判断比率'!B77)</f>
        <v>長崎県病院企業団（島原病院分）</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NPm86cJaMYcSensSv87XESqOsQuoWlk5zMPfSkrldub36eBARRyFBOQJ+QVjp9QKLNXzp7A1PqqSB9NIo9xRQ==" saltValue="7kSBkp+K6MFQkmj0BviL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dimension ref="A1:P45"/>
  <sheetViews>
    <sheetView showGridLines="0" topLeftCell="A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555</v>
      </c>
      <c r="D34" s="1244"/>
      <c r="E34" s="1245"/>
      <c r="F34" s="32">
        <v>4.09</v>
      </c>
      <c r="G34" s="33">
        <v>5.26</v>
      </c>
      <c r="H34" s="33">
        <v>6.43</v>
      </c>
      <c r="I34" s="33">
        <v>7.61</v>
      </c>
      <c r="J34" s="34">
        <v>9.0399999999999991</v>
      </c>
      <c r="K34" s="22"/>
      <c r="L34" s="22"/>
      <c r="M34" s="22"/>
      <c r="N34" s="22"/>
      <c r="O34" s="22"/>
      <c r="P34" s="22"/>
    </row>
    <row r="35" spans="1:16" ht="39" customHeight="1" x14ac:dyDescent="0.15">
      <c r="A35" s="22"/>
      <c r="B35" s="35"/>
      <c r="C35" s="1238" t="s">
        <v>556</v>
      </c>
      <c r="D35" s="1239"/>
      <c r="E35" s="1240"/>
      <c r="F35" s="36">
        <v>2.91</v>
      </c>
      <c r="G35" s="37">
        <v>1.92</v>
      </c>
      <c r="H35" s="37">
        <v>2.54</v>
      </c>
      <c r="I35" s="37">
        <v>2.31</v>
      </c>
      <c r="J35" s="38">
        <v>2.36</v>
      </c>
      <c r="K35" s="22"/>
      <c r="L35" s="22"/>
      <c r="M35" s="22"/>
      <c r="N35" s="22"/>
      <c r="O35" s="22"/>
      <c r="P35" s="22"/>
    </row>
    <row r="36" spans="1:16" ht="39" customHeight="1" x14ac:dyDescent="0.15">
      <c r="A36" s="22"/>
      <c r="B36" s="35"/>
      <c r="C36" s="1238" t="s">
        <v>557</v>
      </c>
      <c r="D36" s="1239"/>
      <c r="E36" s="1240"/>
      <c r="F36" s="36">
        <v>0.81</v>
      </c>
      <c r="G36" s="37">
        <v>0.56999999999999995</v>
      </c>
      <c r="H36" s="37">
        <v>0.34</v>
      </c>
      <c r="I36" s="37">
        <v>0.47</v>
      </c>
      <c r="J36" s="38">
        <v>0.16</v>
      </c>
      <c r="K36" s="22"/>
      <c r="L36" s="22"/>
      <c r="M36" s="22"/>
      <c r="N36" s="22"/>
      <c r="O36" s="22"/>
      <c r="P36" s="22"/>
    </row>
    <row r="37" spans="1:16" ht="39" customHeight="1" x14ac:dyDescent="0.15">
      <c r="A37" s="22"/>
      <c r="B37" s="35"/>
      <c r="C37" s="1238" t="s">
        <v>558</v>
      </c>
      <c r="D37" s="1239"/>
      <c r="E37" s="1240"/>
      <c r="F37" s="36">
        <v>0.09</v>
      </c>
      <c r="G37" s="37">
        <v>0.08</v>
      </c>
      <c r="H37" s="37">
        <v>0.19</v>
      </c>
      <c r="I37" s="37">
        <v>0.09</v>
      </c>
      <c r="J37" s="38">
        <v>0.12</v>
      </c>
      <c r="K37" s="22"/>
      <c r="L37" s="22"/>
      <c r="M37" s="22"/>
      <c r="N37" s="22"/>
      <c r="O37" s="22"/>
      <c r="P37" s="22"/>
    </row>
    <row r="38" spans="1:16" ht="39" customHeight="1" x14ac:dyDescent="0.15">
      <c r="A38" s="22"/>
      <c r="B38" s="35"/>
      <c r="C38" s="1238" t="s">
        <v>559</v>
      </c>
      <c r="D38" s="1239"/>
      <c r="E38" s="1240"/>
      <c r="F38" s="36">
        <v>0.06</v>
      </c>
      <c r="G38" s="37">
        <v>0.04</v>
      </c>
      <c r="H38" s="37">
        <v>0.18</v>
      </c>
      <c r="I38" s="37">
        <v>0.05</v>
      </c>
      <c r="J38" s="38">
        <v>0.08</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560</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561</v>
      </c>
      <c r="D43" s="1242"/>
      <c r="E43" s="1243"/>
      <c r="F43" s="41">
        <v>0.57999999999999996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909QpCCfAmpF0X8YirGGO/6LYy/1eWwUhPr57oJJftXztqm9p6egnYOadzdtGD7tPL0dh7Yi9BaYwm00iGMqA==" saltValue="H5FS0+fKLmLAtUHEIjkd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6"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2364</v>
      </c>
      <c r="L45" s="60">
        <v>2124</v>
      </c>
      <c r="M45" s="60">
        <v>2146</v>
      </c>
      <c r="N45" s="60">
        <v>2025</v>
      </c>
      <c r="O45" s="61">
        <v>1955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48"/>
      <c r="C48" s="1249"/>
      <c r="D48" s="62"/>
      <c r="E48" s="1254" t="s">
        <v>15</v>
      </c>
      <c r="F48" s="1254"/>
      <c r="G48" s="1254"/>
      <c r="H48" s="1254"/>
      <c r="I48" s="1254"/>
      <c r="J48" s="1255"/>
      <c r="K48" s="63">
        <v>25</v>
      </c>
      <c r="L48" s="64">
        <v>30</v>
      </c>
      <c r="M48" s="64">
        <v>34</v>
      </c>
      <c r="N48" s="64">
        <v>56</v>
      </c>
      <c r="O48" s="65">
        <v>64</v>
      </c>
      <c r="P48" s="48"/>
      <c r="Q48" s="48"/>
      <c r="R48" s="48"/>
      <c r="S48" s="48"/>
      <c r="T48" s="48"/>
      <c r="U48" s="48"/>
    </row>
    <row r="49" spans="1:21" ht="30.75" customHeight="1" x14ac:dyDescent="0.15">
      <c r="A49" s="48"/>
      <c r="B49" s="1248"/>
      <c r="C49" s="1249"/>
      <c r="D49" s="62"/>
      <c r="E49" s="1254" t="s">
        <v>16</v>
      </c>
      <c r="F49" s="1254"/>
      <c r="G49" s="1254"/>
      <c r="H49" s="1254"/>
      <c r="I49" s="1254"/>
      <c r="J49" s="1255"/>
      <c r="K49" s="63">
        <v>346</v>
      </c>
      <c r="L49" s="64">
        <v>352</v>
      </c>
      <c r="M49" s="64">
        <v>271</v>
      </c>
      <c r="N49" s="64">
        <v>279</v>
      </c>
      <c r="O49" s="65">
        <v>222</v>
      </c>
      <c r="P49" s="48"/>
      <c r="Q49" s="48"/>
      <c r="R49" s="48"/>
      <c r="S49" s="48"/>
      <c r="T49" s="48"/>
      <c r="U49" s="48"/>
    </row>
    <row r="50" spans="1:21" ht="30.75" customHeight="1" x14ac:dyDescent="0.15">
      <c r="A50" s="48"/>
      <c r="B50" s="1248"/>
      <c r="C50" s="1249"/>
      <c r="D50" s="62"/>
      <c r="E50" s="1254" t="s">
        <v>17</v>
      </c>
      <c r="F50" s="1254"/>
      <c r="G50" s="1254"/>
      <c r="H50" s="1254"/>
      <c r="I50" s="1254"/>
      <c r="J50" s="1255"/>
      <c r="K50" s="63">
        <v>1</v>
      </c>
      <c r="L50" s="64">
        <v>5</v>
      </c>
      <c r="M50" s="64">
        <v>4</v>
      </c>
      <c r="N50" s="64">
        <v>4</v>
      </c>
      <c r="O50" s="65">
        <v>3</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2267</v>
      </c>
      <c r="L52" s="64">
        <v>2134</v>
      </c>
      <c r="M52" s="64">
        <v>1991</v>
      </c>
      <c r="N52" s="64">
        <v>2007</v>
      </c>
      <c r="O52" s="65">
        <v>1867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469</v>
      </c>
      <c r="L53" s="69">
        <v>377</v>
      </c>
      <c r="M53" s="69">
        <v>464</v>
      </c>
      <c r="N53" s="69">
        <v>357</v>
      </c>
      <c r="O53" s="70">
        <v>377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591</v>
      </c>
      <c r="L57" s="83" t="s">
        <v>591</v>
      </c>
      <c r="M57" s="83" t="s">
        <v>591</v>
      </c>
      <c r="N57" s="83" t="s">
        <v>591</v>
      </c>
      <c r="O57" s="84" t="s">
        <v>591</v>
      </c>
    </row>
    <row r="58" spans="1:21" ht="31.5" customHeight="1" thickBot="1" x14ac:dyDescent="0.2">
      <c r="B58" s="1264"/>
      <c r="C58" s="1265"/>
      <c r="D58" s="1269" t="s">
        <v>27</v>
      </c>
      <c r="E58" s="1270"/>
      <c r="F58" s="1270"/>
      <c r="G58" s="1270"/>
      <c r="H58" s="1270"/>
      <c r="I58" s="1270"/>
      <c r="J58" s="1271"/>
      <c r="K58" s="85" t="s">
        <v>591</v>
      </c>
      <c r="L58" s="86" t="s">
        <v>591</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ZvEMTombLuo8yo02ODhKauapSrEd+FRSYyCfdBoGkwWavTBeeBBTvV0bMRM9+2LKITqiKcx+F9h4s+IgGqLqw==" saltValue="NKlM5pMxbCLAmQ1LcHN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9" zoomScale="90" zoomScaleNormal="90" zoomScaleSheetLayoutView="100" workbookViewId="0">
      <selection activeCell="P54" sqref="P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72" t="s">
        <v>30</v>
      </c>
      <c r="C41" s="1273"/>
      <c r="D41" s="101"/>
      <c r="E41" s="1278" t="s">
        <v>31</v>
      </c>
      <c r="F41" s="1278"/>
      <c r="G41" s="1278"/>
      <c r="H41" s="1279"/>
      <c r="I41" s="102">
        <v>19652</v>
      </c>
      <c r="J41" s="103">
        <v>20252</v>
      </c>
      <c r="K41" s="103">
        <v>21036</v>
      </c>
      <c r="L41" s="103">
        <v>20700</v>
      </c>
      <c r="M41" s="104">
        <v>21429</v>
      </c>
    </row>
    <row r="42" spans="2:13" ht="27.75" customHeight="1" x14ac:dyDescent="0.15">
      <c r="B42" s="1274"/>
      <c r="C42" s="1275"/>
      <c r="D42" s="105"/>
      <c r="E42" s="1280" t="s">
        <v>32</v>
      </c>
      <c r="F42" s="1280"/>
      <c r="G42" s="1280"/>
      <c r="H42" s="1281"/>
      <c r="I42" s="106" t="s">
        <v>506</v>
      </c>
      <c r="J42" s="107" t="s">
        <v>506</v>
      </c>
      <c r="K42" s="107" t="s">
        <v>506</v>
      </c>
      <c r="L42" s="107" t="s">
        <v>506</v>
      </c>
      <c r="M42" s="108" t="s">
        <v>506</v>
      </c>
    </row>
    <row r="43" spans="2:13" ht="27.75" customHeight="1" x14ac:dyDescent="0.15">
      <c r="B43" s="1274"/>
      <c r="C43" s="1275"/>
      <c r="D43" s="105"/>
      <c r="E43" s="1280" t="s">
        <v>33</v>
      </c>
      <c r="F43" s="1280"/>
      <c r="G43" s="1280"/>
      <c r="H43" s="1281"/>
      <c r="I43" s="106">
        <v>277</v>
      </c>
      <c r="J43" s="107">
        <v>426</v>
      </c>
      <c r="K43" s="107">
        <v>585</v>
      </c>
      <c r="L43" s="107">
        <v>764</v>
      </c>
      <c r="M43" s="108">
        <v>874</v>
      </c>
    </row>
    <row r="44" spans="2:13" ht="27.75" customHeight="1" x14ac:dyDescent="0.15">
      <c r="B44" s="1274"/>
      <c r="C44" s="1275"/>
      <c r="D44" s="105"/>
      <c r="E44" s="1280" t="s">
        <v>34</v>
      </c>
      <c r="F44" s="1280"/>
      <c r="G44" s="1280"/>
      <c r="H44" s="1281"/>
      <c r="I44" s="106">
        <v>1249</v>
      </c>
      <c r="J44" s="107">
        <v>948</v>
      </c>
      <c r="K44" s="107">
        <v>199</v>
      </c>
      <c r="L44" s="107">
        <v>180</v>
      </c>
      <c r="M44" s="108">
        <v>152</v>
      </c>
    </row>
    <row r="45" spans="2:13" ht="27.75" customHeight="1" x14ac:dyDescent="0.15">
      <c r="B45" s="1274"/>
      <c r="C45" s="1275"/>
      <c r="D45" s="105"/>
      <c r="E45" s="1280" t="s">
        <v>35</v>
      </c>
      <c r="F45" s="1280"/>
      <c r="G45" s="1280"/>
      <c r="H45" s="1281"/>
      <c r="I45" s="106">
        <v>3496</v>
      </c>
      <c r="J45" s="107">
        <v>3056</v>
      </c>
      <c r="K45" s="107">
        <v>2756</v>
      </c>
      <c r="L45" s="107">
        <v>2460</v>
      </c>
      <c r="M45" s="108">
        <v>2155</v>
      </c>
    </row>
    <row r="46" spans="2:13" ht="27.75" customHeight="1" x14ac:dyDescent="0.15">
      <c r="B46" s="1274"/>
      <c r="C46" s="1275"/>
      <c r="D46" s="109"/>
      <c r="E46" s="1280" t="s">
        <v>36</v>
      </c>
      <c r="F46" s="1280"/>
      <c r="G46" s="1280"/>
      <c r="H46" s="1281"/>
      <c r="I46" s="106" t="s">
        <v>506</v>
      </c>
      <c r="J46" s="107" t="s">
        <v>506</v>
      </c>
      <c r="K46" s="107" t="s">
        <v>506</v>
      </c>
      <c r="L46" s="107" t="s">
        <v>506</v>
      </c>
      <c r="M46" s="108" t="s">
        <v>506</v>
      </c>
    </row>
    <row r="47" spans="2:13" ht="27.75" customHeight="1" x14ac:dyDescent="0.15">
      <c r="B47" s="1274"/>
      <c r="C47" s="1275"/>
      <c r="D47" s="110"/>
      <c r="E47" s="1282" t="s">
        <v>37</v>
      </c>
      <c r="F47" s="1283"/>
      <c r="G47" s="1283"/>
      <c r="H47" s="1284"/>
      <c r="I47" s="106" t="s">
        <v>506</v>
      </c>
      <c r="J47" s="107" t="s">
        <v>506</v>
      </c>
      <c r="K47" s="107" t="s">
        <v>506</v>
      </c>
      <c r="L47" s="107" t="s">
        <v>506</v>
      </c>
      <c r="M47" s="108" t="s">
        <v>506</v>
      </c>
    </row>
    <row r="48" spans="2:13" ht="27.75" customHeight="1" x14ac:dyDescent="0.15">
      <c r="B48" s="1274"/>
      <c r="C48" s="1275"/>
      <c r="D48" s="105"/>
      <c r="E48" s="1280" t="s">
        <v>38</v>
      </c>
      <c r="F48" s="1280"/>
      <c r="G48" s="1280"/>
      <c r="H48" s="1281"/>
      <c r="I48" s="106" t="s">
        <v>506</v>
      </c>
      <c r="J48" s="107" t="s">
        <v>506</v>
      </c>
      <c r="K48" s="107" t="s">
        <v>506</v>
      </c>
      <c r="L48" s="107" t="s">
        <v>506</v>
      </c>
      <c r="M48" s="108" t="s">
        <v>506</v>
      </c>
    </row>
    <row r="49" spans="2:13" ht="27.75" customHeight="1" x14ac:dyDescent="0.15">
      <c r="B49" s="1276"/>
      <c r="C49" s="1277"/>
      <c r="D49" s="105"/>
      <c r="E49" s="1280" t="s">
        <v>39</v>
      </c>
      <c r="F49" s="1280"/>
      <c r="G49" s="1280"/>
      <c r="H49" s="1281"/>
      <c r="I49" s="106" t="s">
        <v>506</v>
      </c>
      <c r="J49" s="107" t="s">
        <v>506</v>
      </c>
      <c r="K49" s="107" t="s">
        <v>506</v>
      </c>
      <c r="L49" s="107" t="s">
        <v>506</v>
      </c>
      <c r="M49" s="108" t="s">
        <v>506</v>
      </c>
    </row>
    <row r="50" spans="2:13" ht="27.75" customHeight="1" x14ac:dyDescent="0.15">
      <c r="B50" s="1285" t="s">
        <v>40</v>
      </c>
      <c r="C50" s="1286"/>
      <c r="D50" s="111"/>
      <c r="E50" s="1280" t="s">
        <v>41</v>
      </c>
      <c r="F50" s="1280"/>
      <c r="G50" s="1280"/>
      <c r="H50" s="1281"/>
      <c r="I50" s="106">
        <v>6001</v>
      </c>
      <c r="J50" s="107">
        <v>6309</v>
      </c>
      <c r="K50" s="107">
        <v>6297</v>
      </c>
      <c r="L50" s="107">
        <v>6522</v>
      </c>
      <c r="M50" s="108">
        <v>6502</v>
      </c>
    </row>
    <row r="51" spans="2:13" ht="27.75" customHeight="1" x14ac:dyDescent="0.15">
      <c r="B51" s="1274"/>
      <c r="C51" s="1275"/>
      <c r="D51" s="105"/>
      <c r="E51" s="1280" t="s">
        <v>42</v>
      </c>
      <c r="F51" s="1280"/>
      <c r="G51" s="1280"/>
      <c r="H51" s="1281"/>
      <c r="I51" s="106">
        <v>3443</v>
      </c>
      <c r="J51" s="107">
        <v>3303</v>
      </c>
      <c r="K51" s="107">
        <v>3054</v>
      </c>
      <c r="L51" s="107">
        <v>2886</v>
      </c>
      <c r="M51" s="108">
        <v>2561</v>
      </c>
    </row>
    <row r="52" spans="2:13" ht="27.75" customHeight="1" x14ac:dyDescent="0.15">
      <c r="B52" s="1276"/>
      <c r="C52" s="1277"/>
      <c r="D52" s="105"/>
      <c r="E52" s="1280" t="s">
        <v>43</v>
      </c>
      <c r="F52" s="1280"/>
      <c r="G52" s="1280"/>
      <c r="H52" s="1281"/>
      <c r="I52" s="106">
        <v>15811</v>
      </c>
      <c r="J52" s="107">
        <v>16256</v>
      </c>
      <c r="K52" s="107">
        <v>16884</v>
      </c>
      <c r="L52" s="107">
        <v>16492</v>
      </c>
      <c r="M52" s="108">
        <v>16622</v>
      </c>
    </row>
    <row r="53" spans="2:13" ht="27.75" customHeight="1" thickBot="1" x14ac:dyDescent="0.2">
      <c r="B53" s="1287" t="s">
        <v>44</v>
      </c>
      <c r="C53" s="1288"/>
      <c r="D53" s="112"/>
      <c r="E53" s="1289" t="s">
        <v>45</v>
      </c>
      <c r="F53" s="1289"/>
      <c r="G53" s="1289"/>
      <c r="H53" s="1290"/>
      <c r="I53" s="113">
        <v>-580</v>
      </c>
      <c r="J53" s="114">
        <v>-1184</v>
      </c>
      <c r="K53" s="114">
        <v>-1659</v>
      </c>
      <c r="L53" s="114">
        <v>-1796</v>
      </c>
      <c r="M53" s="115">
        <v>-1074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CYapPJhxYt01QPdOZKkC43bzxBZsigCCxy+hiYE+ehsQAA9m9mFllEKuBnVz4zWqSirWIP7q41u9eO9DYg7Gg==" saltValue="muyVpPzv14x/ZSjBiXPa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W73"/>
  <sheetViews>
    <sheetView showGridLines="0" topLeftCell="A31"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48</v>
      </c>
      <c r="D55" s="1299"/>
      <c r="E55" s="1300"/>
      <c r="F55" s="127">
        <v>622</v>
      </c>
      <c r="G55" s="127">
        <v>625</v>
      </c>
      <c r="H55" s="128">
        <v>665</v>
      </c>
    </row>
    <row r="56" spans="2:8" ht="52.5" customHeight="1" x14ac:dyDescent="0.15">
      <c r="B56" s="129"/>
      <c r="C56" s="1301" t="s">
        <v>49</v>
      </c>
      <c r="D56" s="1301"/>
      <c r="E56" s="1302"/>
      <c r="F56" s="130">
        <v>882</v>
      </c>
      <c r="G56" s="130">
        <v>887</v>
      </c>
      <c r="H56" s="131">
        <v>893</v>
      </c>
    </row>
    <row r="57" spans="2:8" ht="53.25" customHeight="1" x14ac:dyDescent="0.15">
      <c r="B57" s="129"/>
      <c r="C57" s="1303" t="s">
        <v>50</v>
      </c>
      <c r="D57" s="1303"/>
      <c r="E57" s="1304"/>
      <c r="F57" s="132">
        <v>5130</v>
      </c>
      <c r="G57" s="132">
        <v>5152</v>
      </c>
      <c r="H57" s="133">
        <v>4802</v>
      </c>
    </row>
    <row r="58" spans="2:8" ht="45.75" customHeight="1" x14ac:dyDescent="0.15">
      <c r="B58" s="134"/>
      <c r="C58" s="1291" t="s">
        <v>584</v>
      </c>
      <c r="D58" s="1292"/>
      <c r="E58" s="1293"/>
      <c r="F58" s="135">
        <v>1473</v>
      </c>
      <c r="G58" s="135">
        <v>1371</v>
      </c>
      <c r="H58" s="136">
        <v>1011</v>
      </c>
    </row>
    <row r="59" spans="2:8" ht="45.75" customHeight="1" x14ac:dyDescent="0.15">
      <c r="B59" s="134"/>
      <c r="C59" s="1291" t="s">
        <v>585</v>
      </c>
      <c r="D59" s="1292"/>
      <c r="E59" s="1293"/>
      <c r="F59" s="135">
        <v>997</v>
      </c>
      <c r="G59" s="135">
        <v>1003</v>
      </c>
      <c r="H59" s="136">
        <v>860</v>
      </c>
    </row>
    <row r="60" spans="2:8" ht="45.75" customHeight="1" x14ac:dyDescent="0.15">
      <c r="B60" s="134"/>
      <c r="C60" s="1291" t="s">
        <v>586</v>
      </c>
      <c r="D60" s="1292"/>
      <c r="E60" s="1293"/>
      <c r="F60" s="135">
        <v>600</v>
      </c>
      <c r="G60" s="135">
        <v>704</v>
      </c>
      <c r="H60" s="136">
        <v>846</v>
      </c>
    </row>
    <row r="61" spans="2:8" ht="45.75" customHeight="1" x14ac:dyDescent="0.15">
      <c r="B61" s="134"/>
      <c r="C61" s="1291" t="s">
        <v>587</v>
      </c>
      <c r="D61" s="1292"/>
      <c r="E61" s="1293"/>
      <c r="F61" s="135">
        <v>777</v>
      </c>
      <c r="G61" s="135">
        <v>782</v>
      </c>
      <c r="H61" s="136">
        <v>687</v>
      </c>
    </row>
    <row r="62" spans="2:8" ht="45.75" customHeight="1" thickBot="1" x14ac:dyDescent="0.2">
      <c r="B62" s="137"/>
      <c r="C62" s="1294" t="s">
        <v>588</v>
      </c>
      <c r="D62" s="1295"/>
      <c r="E62" s="1296"/>
      <c r="F62" s="138">
        <v>522</v>
      </c>
      <c r="G62" s="138">
        <v>525</v>
      </c>
      <c r="H62" s="139">
        <v>529</v>
      </c>
    </row>
    <row r="63" spans="2:8" ht="52.5" customHeight="1" thickBot="1" x14ac:dyDescent="0.2">
      <c r="B63" s="140"/>
      <c r="C63" s="1297" t="s">
        <v>51</v>
      </c>
      <c r="D63" s="1297"/>
      <c r="E63" s="1298"/>
      <c r="F63" s="141">
        <v>6634</v>
      </c>
      <c r="G63" s="141">
        <v>6664</v>
      </c>
      <c r="H63" s="142">
        <v>6361</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sheetData>
  <sheetProtection algorithmName="SHA-512" hashValue="L9PX59z3WJql2Z97Dd9kId3DH2ejeoQMdTqpfWQPc+UT+wgGuIYpgXLlzcqtx9E8MmeyDT4oflQG3I+UKvN5aw==" saltValue="OCvCUPK6sxaI74Icou7x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976CC-04E6-4D08-8A21-5AD0526FFC52}">
  <sheetPr>
    <pageSetUpPr fitToPage="1"/>
  </sheetPr>
  <dimension ref="A1:WZM191"/>
  <sheetViews>
    <sheetView showGridLines="0" topLeftCell="A19" zoomScaleNormal="100" zoomScaleSheetLayoutView="55" workbookViewId="0">
      <selection activeCell="BC37" sqref="BC3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548</v>
      </c>
      <c r="BQ50" s="1310"/>
      <c r="BR50" s="1310"/>
      <c r="BS50" s="1310"/>
      <c r="BT50" s="1310"/>
      <c r="BU50" s="1310"/>
      <c r="BV50" s="1310"/>
      <c r="BW50" s="1310"/>
      <c r="BX50" s="1310" t="s">
        <v>549</v>
      </c>
      <c r="BY50" s="1310"/>
      <c r="BZ50" s="1310"/>
      <c r="CA50" s="1310"/>
      <c r="CB50" s="1310"/>
      <c r="CC50" s="1310"/>
      <c r="CD50" s="1310"/>
      <c r="CE50" s="1310"/>
      <c r="CF50" s="1310" t="s">
        <v>550</v>
      </c>
      <c r="CG50" s="1310"/>
      <c r="CH50" s="1310"/>
      <c r="CI50" s="1310"/>
      <c r="CJ50" s="1310"/>
      <c r="CK50" s="1310"/>
      <c r="CL50" s="1310"/>
      <c r="CM50" s="1310"/>
      <c r="CN50" s="1310" t="s">
        <v>551</v>
      </c>
      <c r="CO50" s="1310"/>
      <c r="CP50" s="1310"/>
      <c r="CQ50" s="1310"/>
      <c r="CR50" s="1310"/>
      <c r="CS50" s="1310"/>
      <c r="CT50" s="1310"/>
      <c r="CU50" s="1310"/>
      <c r="CV50" s="1310" t="s">
        <v>552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597</v>
      </c>
      <c r="AO51" s="1308"/>
      <c r="AP51" s="1308"/>
      <c r="AQ51" s="1308"/>
      <c r="AR51" s="1308"/>
      <c r="AS51" s="1308"/>
      <c r="AT51" s="1308"/>
      <c r="AU51" s="1308"/>
      <c r="AV51" s="1308"/>
      <c r="AW51" s="1308"/>
      <c r="AX51" s="1308"/>
      <c r="AY51" s="1308"/>
      <c r="AZ51" s="1308"/>
      <c r="BA51" s="1308"/>
      <c r="BB51" s="1308" t="s">
        <v>598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60.3</v>
      </c>
      <c r="BY53" s="1305"/>
      <c r="BZ53" s="1305"/>
      <c r="CA53" s="1305"/>
      <c r="CB53" s="1305"/>
      <c r="CC53" s="1305"/>
      <c r="CD53" s="1305"/>
      <c r="CE53" s="1305"/>
      <c r="CF53" s="1305">
        <v>59.4</v>
      </c>
      <c r="CG53" s="1305"/>
      <c r="CH53" s="1305"/>
      <c r="CI53" s="1305"/>
      <c r="CJ53" s="1305"/>
      <c r="CK53" s="1305"/>
      <c r="CL53" s="1305"/>
      <c r="CM53" s="1305"/>
      <c r="CN53" s="1305">
        <v>60.4</v>
      </c>
      <c r="CO53" s="1305"/>
      <c r="CP53" s="1305"/>
      <c r="CQ53" s="1305"/>
      <c r="CR53" s="1305"/>
      <c r="CS53" s="1305"/>
      <c r="CT53" s="1305"/>
      <c r="CU53" s="1305"/>
      <c r="CV53" s="1305">
        <v>61.9</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600</v>
      </c>
      <c r="AO55" s="1310"/>
      <c r="AP55" s="1310"/>
      <c r="AQ55" s="1310"/>
      <c r="AR55" s="1310"/>
      <c r="AS55" s="1310"/>
      <c r="AT55" s="1310"/>
      <c r="AU55" s="1310"/>
      <c r="AV55" s="1310"/>
      <c r="AW55" s="1310"/>
      <c r="AX55" s="1310"/>
      <c r="AY55" s="1310"/>
      <c r="AZ55" s="1310"/>
      <c r="BA55" s="1310"/>
      <c r="BB55" s="1308" t="s">
        <v>598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548</v>
      </c>
      <c r="BQ72" s="1310"/>
      <c r="BR72" s="1310"/>
      <c r="BS72" s="1310"/>
      <c r="BT72" s="1310"/>
      <c r="BU72" s="1310"/>
      <c r="BV72" s="1310"/>
      <c r="BW72" s="1310"/>
      <c r="BX72" s="1310" t="s">
        <v>549</v>
      </c>
      <c r="BY72" s="1310"/>
      <c r="BZ72" s="1310"/>
      <c r="CA72" s="1310"/>
      <c r="CB72" s="1310"/>
      <c r="CC72" s="1310"/>
      <c r="CD72" s="1310"/>
      <c r="CE72" s="1310"/>
      <c r="CF72" s="1310" t="s">
        <v>550</v>
      </c>
      <c r="CG72" s="1310"/>
      <c r="CH72" s="1310"/>
      <c r="CI72" s="1310"/>
      <c r="CJ72" s="1310"/>
      <c r="CK72" s="1310"/>
      <c r="CL72" s="1310"/>
      <c r="CM72" s="1310"/>
      <c r="CN72" s="1310" t="s">
        <v>551</v>
      </c>
      <c r="CO72" s="1310"/>
      <c r="CP72" s="1310"/>
      <c r="CQ72" s="1310"/>
      <c r="CR72" s="1310"/>
      <c r="CS72" s="1310"/>
      <c r="CT72" s="1310"/>
      <c r="CU72" s="1310"/>
      <c r="CV72" s="1310" t="s">
        <v>552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597</v>
      </c>
      <c r="AO73" s="1308"/>
      <c r="AP73" s="1308"/>
      <c r="AQ73" s="1308"/>
      <c r="AR73" s="1308"/>
      <c r="AS73" s="1308"/>
      <c r="AT73" s="1308"/>
      <c r="AU73" s="1308"/>
      <c r="AV73" s="1308"/>
      <c r="AW73" s="1308"/>
      <c r="AX73" s="1308"/>
      <c r="AY73" s="1308"/>
      <c r="AZ73" s="1308"/>
      <c r="BA73" s="1308"/>
      <c r="BB73" s="1308" t="s">
        <v>598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603</v>
      </c>
      <c r="BC75" s="1308"/>
      <c r="BD75" s="1308"/>
      <c r="BE75" s="1308"/>
      <c r="BF75" s="1308"/>
      <c r="BG75" s="1308"/>
      <c r="BH75" s="1308"/>
      <c r="BI75" s="1308"/>
      <c r="BJ75" s="1308"/>
      <c r="BK75" s="1308"/>
      <c r="BL75" s="1308"/>
      <c r="BM75" s="1308"/>
      <c r="BN75" s="1308"/>
      <c r="BO75" s="1308"/>
      <c r="BP75" s="1305">
        <v>5.4</v>
      </c>
      <c r="BQ75" s="1305"/>
      <c r="BR75" s="1305"/>
      <c r="BS75" s="1305"/>
      <c r="BT75" s="1305"/>
      <c r="BU75" s="1305"/>
      <c r="BV75" s="1305"/>
      <c r="BW75" s="1305"/>
      <c r="BX75" s="1305">
        <v>4.5999999999999996</v>
      </c>
      <c r="BY75" s="1305"/>
      <c r="BZ75" s="1305"/>
      <c r="CA75" s="1305"/>
      <c r="CB75" s="1305"/>
      <c r="CC75" s="1305"/>
      <c r="CD75" s="1305"/>
      <c r="CE75" s="1305"/>
      <c r="CF75" s="1305">
        <v>4.3</v>
      </c>
      <c r="CG75" s="1305"/>
      <c r="CH75" s="1305"/>
      <c r="CI75" s="1305"/>
      <c r="CJ75" s="1305"/>
      <c r="CK75" s="1305"/>
      <c r="CL75" s="1305"/>
      <c r="CM75" s="1305"/>
      <c r="CN75" s="1305">
        <v>3.9</v>
      </c>
      <c r="CO75" s="1305"/>
      <c r="CP75" s="1305"/>
      <c r="CQ75" s="1305"/>
      <c r="CR75" s="1305"/>
      <c r="CS75" s="1305"/>
      <c r="CT75" s="1305"/>
      <c r="CU75" s="1305"/>
      <c r="CV75" s="1305">
        <v>4</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600</v>
      </c>
      <c r="AO77" s="1310"/>
      <c r="AP77" s="1310"/>
      <c r="AQ77" s="1310"/>
      <c r="AR77" s="1310"/>
      <c r="AS77" s="1310"/>
      <c r="AT77" s="1310"/>
      <c r="AU77" s="1310"/>
      <c r="AV77" s="1310"/>
      <c r="AW77" s="1310"/>
      <c r="AX77" s="1310"/>
      <c r="AY77" s="1310"/>
      <c r="AZ77" s="1310"/>
      <c r="BA77" s="1310"/>
      <c r="BB77" s="1308" t="s">
        <v>598</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603</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rYV1QAWmQhH6Zelik+HlyKNfBX7CNk7XCpZyujd0lW0wfwmDVTk1PJHL2MDh+sUAToCc6DG9IYwAZqxxRoPMQ==" saltValue="JqdB6z7x2Bn05pJ+KmYS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B09F1-BC78-488F-A49A-0145FF939CF3}">
  <sheetPr>
    <pageSetUpPr fitToPage="1"/>
  </sheetPr>
  <dimension ref="A1:DR135"/>
  <sheetViews>
    <sheetView showGridLines="0" topLeftCell="A19" zoomScaleNormal="100" zoomScaleSheetLayoutView="70" workbookViewId="0">
      <selection activeCell="BC37" sqref="BC3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TisWH2l+CPzJ358eigmGuygQr+OIaJOPH/rodRjiWwxJbxrr08dkBHER7wJCirNPXpxl9HTnKSvKMRIRbmtsw==" saltValue="G+jNNAV26XI+3hVfTbb1I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C6FF2-610A-4BDB-B7B1-D9443FE82FD1}">
  <sheetPr>
    <pageSetUpPr fitToPage="1"/>
  </sheetPr>
  <dimension ref="A1:DR135"/>
  <sheetViews>
    <sheetView showGridLines="0" zoomScale="82" zoomScaleNormal="82" zoomScaleSheetLayoutView="55" workbookViewId="0">
      <selection activeCell="BC37" sqref="BC3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GXU2uLNhai3C69wniB/uN1zzSw/GEpAaOZBS38rup6exc1S0wj3KdiOmQcWwWtYlXMLlk18revjErhu7UQ+bw==" saltValue="E/b8oih/j+24RYNzDRtsY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90366</v>
      </c>
      <c r="E3" s="161"/>
      <c r="F3" s="162">
        <v>106614</v>
      </c>
      <c r="G3" s="163"/>
      <c r="H3" s="164"/>
    </row>
    <row r="4" spans="1:8" x14ac:dyDescent="0.15">
      <c r="A4" s="165"/>
      <c r="B4" s="166"/>
      <c r="C4" s="167"/>
      <c r="D4" s="168">
        <v>48174</v>
      </c>
      <c r="E4" s="169"/>
      <c r="F4" s="170">
        <v>45545</v>
      </c>
      <c r="G4" s="171"/>
      <c r="H4" s="172"/>
    </row>
    <row r="5" spans="1:8" x14ac:dyDescent="0.15">
      <c r="A5" s="153" t="s">
        <v>540</v>
      </c>
      <c r="B5" s="158"/>
      <c r="C5" s="159"/>
      <c r="D5" s="160">
        <v>64994</v>
      </c>
      <c r="E5" s="161"/>
      <c r="F5" s="162">
        <v>85459</v>
      </c>
      <c r="G5" s="163"/>
      <c r="H5" s="164"/>
    </row>
    <row r="6" spans="1:8" x14ac:dyDescent="0.15">
      <c r="A6" s="165"/>
      <c r="B6" s="166"/>
      <c r="C6" s="167"/>
      <c r="D6" s="168">
        <v>15998</v>
      </c>
      <c r="E6" s="169"/>
      <c r="F6" s="170">
        <v>44378</v>
      </c>
      <c r="G6" s="171"/>
      <c r="H6" s="172"/>
    </row>
    <row r="7" spans="1:8" x14ac:dyDescent="0.15">
      <c r="A7" s="153" t="s">
        <v>541</v>
      </c>
      <c r="B7" s="158"/>
      <c r="C7" s="159"/>
      <c r="D7" s="160">
        <v>65126</v>
      </c>
      <c r="E7" s="161"/>
      <c r="F7" s="162">
        <v>83280</v>
      </c>
      <c r="G7" s="163"/>
      <c r="H7" s="164"/>
    </row>
    <row r="8" spans="1:8" x14ac:dyDescent="0.15">
      <c r="A8" s="165"/>
      <c r="B8" s="166"/>
      <c r="C8" s="167"/>
      <c r="D8" s="168">
        <v>11983</v>
      </c>
      <c r="E8" s="169"/>
      <c r="F8" s="170">
        <v>43123</v>
      </c>
      <c r="G8" s="171"/>
      <c r="H8" s="172"/>
    </row>
    <row r="9" spans="1:8" x14ac:dyDescent="0.15">
      <c r="A9" s="153" t="s">
        <v>542</v>
      </c>
      <c r="B9" s="158"/>
      <c r="C9" s="159"/>
      <c r="D9" s="160">
        <v>41332</v>
      </c>
      <c r="E9" s="161"/>
      <c r="F9" s="162">
        <v>88968</v>
      </c>
      <c r="G9" s="163"/>
      <c r="H9" s="164"/>
    </row>
    <row r="10" spans="1:8" x14ac:dyDescent="0.15">
      <c r="A10" s="165"/>
      <c r="B10" s="166"/>
      <c r="C10" s="167"/>
      <c r="D10" s="168">
        <v>16830</v>
      </c>
      <c r="E10" s="169"/>
      <c r="F10" s="170">
        <v>45482</v>
      </c>
      <c r="G10" s="171"/>
      <c r="H10" s="172"/>
    </row>
    <row r="11" spans="1:8" x14ac:dyDescent="0.15">
      <c r="A11" s="153" t="s">
        <v>543</v>
      </c>
      <c r="B11" s="158"/>
      <c r="C11" s="159"/>
      <c r="D11" s="160">
        <v>44384</v>
      </c>
      <c r="E11" s="161"/>
      <c r="F11" s="162">
        <v>85173</v>
      </c>
      <c r="G11" s="163"/>
      <c r="H11" s="164"/>
    </row>
    <row r="12" spans="1:8" x14ac:dyDescent="0.15">
      <c r="A12" s="165"/>
      <c r="B12" s="166"/>
      <c r="C12" s="173"/>
      <c r="D12" s="168">
        <v>12106</v>
      </c>
      <c r="E12" s="169"/>
      <c r="F12" s="170">
        <v>43913</v>
      </c>
      <c r="G12" s="171"/>
      <c r="H12" s="172"/>
    </row>
    <row r="13" spans="1:8" x14ac:dyDescent="0.15">
      <c r="A13" s="153"/>
      <c r="B13" s="158"/>
      <c r="C13" s="174"/>
      <c r="D13" s="175">
        <v>61240</v>
      </c>
      <c r="E13" s="176"/>
      <c r="F13" s="177">
        <v>89899</v>
      </c>
      <c r="G13" s="178"/>
      <c r="H13" s="164"/>
    </row>
    <row r="14" spans="1:8" x14ac:dyDescent="0.15">
      <c r="A14" s="165"/>
      <c r="B14" s="166"/>
      <c r="C14" s="167"/>
      <c r="D14" s="168">
        <v>21018</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2.92</v>
      </c>
      <c r="C19" s="179">
        <f>ROUND(VALUE(SUBSTITUTE(実質収支比率等に係る経年分析!G$48,"▲","-")),2)</f>
        <v>1.92</v>
      </c>
      <c r="D19" s="179">
        <f>ROUND(VALUE(SUBSTITUTE(実質収支比率等に係る経年分析!H$48,"▲","-")),2)</f>
        <v>2.54</v>
      </c>
      <c r="E19" s="179">
        <f>ROUND(VALUE(SUBSTITUTE(実質収支比率等に係る経年分析!I$48,"▲","-")),2)</f>
        <v>2.3199999999999998</v>
      </c>
      <c r="F19" s="179">
        <f>ROUND(VALUE(SUBSTITUTE(実質収支比率等に係る経年分析!J$48,"▲","-")),2)</f>
        <v>2.37</v>
      </c>
    </row>
    <row r="20" spans="1:11" x14ac:dyDescent="0.15">
      <c r="A20" s="179" t="s">
        <v>55</v>
      </c>
      <c r="B20" s="179">
        <f>ROUND(VALUE(SUBSTITUTE(実質収支比率等に係る経年分析!F$47,"▲","-")),2)</f>
        <v>5.24</v>
      </c>
      <c r="C20" s="179">
        <f>ROUND(VALUE(SUBSTITUTE(実質収支比率等に係る経年分析!G$47,"▲","-")),2)</f>
        <v>5.2</v>
      </c>
      <c r="D20" s="179">
        <f>ROUND(VALUE(SUBSTITUTE(実質収支比率等に係る経年分析!H$47,"▲","-")),2)</f>
        <v>5.3</v>
      </c>
      <c r="E20" s="179">
        <f>ROUND(VALUE(SUBSTITUTE(実質収支比率等に係る経年分析!I$47,"▲","-")),2)</f>
        <v>5.4</v>
      </c>
      <c r="F20" s="179">
        <f>ROUND(VALUE(SUBSTITUTE(実質収支比率等に係る経年分析!J$47,"▲","-")),2)</f>
        <v>5.84</v>
      </c>
    </row>
    <row r="21" spans="1:11" x14ac:dyDescent="0.15">
      <c r="A21" s="179" t="s">
        <v>56</v>
      </c>
      <c r="B21" s="179">
        <f>IF(ISNUMBER(VALUE(SUBSTITUTE(実質収支比率等に係る経年分析!F$49,"▲","-"))),ROUND(VALUE(SUBSTITUTE(実質収支比率等に係る経年分析!F$49,"▲","-")),2),NA())</f>
        <v>0.98</v>
      </c>
      <c r="C21" s="179">
        <f>IF(ISNUMBER(VALUE(SUBSTITUTE(実質収支比率等に係る経年分析!G$49,"▲","-"))),ROUND(VALUE(SUBSTITUTE(実質収支比率等に係る経年分析!G$49,"▲","-")),2),NA())</f>
        <v>-0.97</v>
      </c>
      <c r="D21" s="179">
        <f>IF(ISNUMBER(VALUE(SUBSTITUTE(実質収支比率等に係る経年分析!H$49,"▲","-"))),ROUND(VALUE(SUBSTITUTE(実質収支比率等に係る経年分析!H$49,"▲","-")),2),NA())</f>
        <v>0.59</v>
      </c>
      <c r="E21" s="179">
        <f>IF(ISNUMBER(VALUE(SUBSTITUTE(実質収支比率等に係る経年分析!I$49,"▲","-"))),ROUND(VALUE(SUBSTITUTE(実質収支比率等に係る経年分析!I$49,"▲","-")),2),NA())</f>
        <v>-0.23</v>
      </c>
      <c r="F21" s="179">
        <f>IF(ISNUMBER(VALUE(SUBSTITUTE(実質収支比率等に係る経年分析!J$49,"▲","-"))),ROUND(VALUE(SUBSTITUTE(実質収支比率等に係る経年分析!J$49,"▲","-")),2),NA())</f>
        <v>0.36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0.57999999999999996</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島原市温泉給湯事業特別会計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島原市後期高齢者医療特別会計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x14ac:dyDescent="0.15">
      <c r="A34" s="180" t="str">
        <f>IF(連結実質赤字比率に係る赤字・黒字の構成分析!C$36="",NA(),連結実質赤字比率に係る赤字・黒字の構成分析!C$36)</f>
        <v>島原市国民健康保険事業特別会計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0.56999999999999995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2.36</v>
      </c>
    </row>
    <row r="36" spans="1:16" x14ac:dyDescent="0.15">
      <c r="A36" s="180" t="str">
        <f>IF(連結実質赤字比率に係る赤字・黒字の構成分析!C$34="",NA(),連結実質赤字比率に係る赤字・黒字の構成分析!C$34)</f>
        <v>島原市水道事業会計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6.43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9.0399999999999991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2267</v>
      </c>
      <c r="E42" s="181"/>
      <c r="F42" s="181"/>
      <c r="G42" s="181">
        <f>'実質公債費比率（分子）の構造'!L$52</f>
        <v>2134</v>
      </c>
      <c r="H42" s="181"/>
      <c r="I42" s="181"/>
      <c r="J42" s="181">
        <f>'実質公債費比率（分子）の構造'!M$52</f>
        <v>1991</v>
      </c>
      <c r="K42" s="181"/>
      <c r="L42" s="181"/>
      <c r="M42" s="181">
        <f>'実質公債費比率（分子）の構造'!N$52</f>
        <v>2007</v>
      </c>
      <c r="N42" s="181"/>
      <c r="O42" s="181"/>
      <c r="P42" s="181">
        <f>'実質公債費比率（分子）の構造'!O$52</f>
        <v>1867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v>
      </c>
      <c r="C44" s="181"/>
      <c r="D44" s="181"/>
      <c r="E44" s="181">
        <f>'実質公債費比率（分子）の構造'!L$50</f>
        <v>5</v>
      </c>
      <c r="F44" s="181"/>
      <c r="G44" s="181"/>
      <c r="H44" s="181">
        <f>'実質公債費比率（分子）の構造'!M$50</f>
        <v>4</v>
      </c>
      <c r="I44" s="181"/>
      <c r="J44" s="181"/>
      <c r="K44" s="181">
        <f>'実質公債費比率（分子）の構造'!N$50</f>
        <v>4</v>
      </c>
      <c r="L44" s="181"/>
      <c r="M44" s="181"/>
      <c r="N44" s="181">
        <f>'実質公債費比率（分子）の構造'!O$50</f>
        <v>3</v>
      </c>
      <c r="O44" s="181"/>
      <c r="P44" s="181"/>
    </row>
    <row r="45" spans="1:16" x14ac:dyDescent="0.15">
      <c r="A45" s="181" t="s">
        <v>66</v>
      </c>
      <c r="B45" s="181">
        <f>'実質公債費比率（分子）の構造'!K$49</f>
        <v>346</v>
      </c>
      <c r="C45" s="181"/>
      <c r="D45" s="181"/>
      <c r="E45" s="181">
        <f>'実質公債費比率（分子）の構造'!L$49</f>
        <v>352</v>
      </c>
      <c r="F45" s="181"/>
      <c r="G45" s="181"/>
      <c r="H45" s="181">
        <f>'実質公債費比率（分子）の構造'!M$49</f>
        <v>271</v>
      </c>
      <c r="I45" s="181"/>
      <c r="J45" s="181"/>
      <c r="K45" s="181">
        <f>'実質公債費比率（分子）の構造'!N$49</f>
        <v>279</v>
      </c>
      <c r="L45" s="181"/>
      <c r="M45" s="181"/>
      <c r="N45" s="181">
        <f>'実質公債費比率（分子）の構造'!O$49</f>
        <v>222</v>
      </c>
      <c r="O45" s="181"/>
      <c r="P45" s="181"/>
    </row>
    <row r="46" spans="1:16" x14ac:dyDescent="0.15">
      <c r="A46" s="181" t="s">
        <v>67</v>
      </c>
      <c r="B46" s="181">
        <f>'実質公債費比率（分子）の構造'!K$48</f>
        <v>25</v>
      </c>
      <c r="C46" s="181"/>
      <c r="D46" s="181"/>
      <c r="E46" s="181">
        <f>'実質公債費比率（分子）の構造'!L$48</f>
        <v>30</v>
      </c>
      <c r="F46" s="181"/>
      <c r="G46" s="181"/>
      <c r="H46" s="181">
        <f>'実質公債費比率（分子）の構造'!M$48</f>
        <v>34</v>
      </c>
      <c r="I46" s="181"/>
      <c r="J46" s="181"/>
      <c r="K46" s="181">
        <f>'実質公債費比率（分子）の構造'!N$48</f>
        <v>56</v>
      </c>
      <c r="L46" s="181"/>
      <c r="M46" s="181"/>
      <c r="N46" s="181">
        <f>'実質公債費比率（分子）の構造'!O$48</f>
        <v>64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2364</v>
      </c>
      <c r="C49" s="181"/>
      <c r="D49" s="181"/>
      <c r="E49" s="181">
        <f>'実質公債費比率（分子）の構造'!L$45</f>
        <v>2124</v>
      </c>
      <c r="F49" s="181"/>
      <c r="G49" s="181"/>
      <c r="H49" s="181">
        <f>'実質公債費比率（分子）の構造'!M$45</f>
        <v>2146</v>
      </c>
      <c r="I49" s="181"/>
      <c r="J49" s="181"/>
      <c r="K49" s="181">
        <f>'実質公債費比率（分子）の構造'!N$45</f>
        <v>2025</v>
      </c>
      <c r="L49" s="181"/>
      <c r="M49" s="181"/>
      <c r="N49" s="181">
        <f>'実質公債費比率（分子）の構造'!O$45</f>
        <v>1955</v>
      </c>
      <c r="O49" s="181"/>
      <c r="P49" s="181"/>
    </row>
    <row r="50" spans="1:16" x14ac:dyDescent="0.15">
      <c r="A50" s="181" t="s">
        <v>71</v>
      </c>
      <c r="B50" s="181" t="e">
        <f>NA()</f>
        <v>#N/A</v>
      </c>
      <c r="C50" s="181">
        <f>IF(ISNUMBER('実質公債費比率（分子）の構造'!K$53),'実質公債費比率（分子）の構造'!K$53,NA())</f>
        <v>469</v>
      </c>
      <c r="D50" s="181" t="e">
        <f>NA()</f>
        <v>#N/A</v>
      </c>
      <c r="E50" s="181" t="e">
        <f>NA()</f>
        <v>#N/A</v>
      </c>
      <c r="F50" s="181">
        <f>IF(ISNUMBER('実質公債費比率（分子）の構造'!L$53),'実質公債費比率（分子）の構造'!L$53,NA())</f>
        <v>377</v>
      </c>
      <c r="G50" s="181" t="e">
        <f>NA()</f>
        <v>#N/A</v>
      </c>
      <c r="H50" s="181" t="e">
        <f>NA()</f>
        <v>#N/A</v>
      </c>
      <c r="I50" s="181">
        <f>IF(ISNUMBER('実質公債費比率（分子）の構造'!M$53),'実質公債費比率（分子）の構造'!M$53,NA())</f>
        <v>464</v>
      </c>
      <c r="J50" s="181" t="e">
        <f>NA()</f>
        <v>#N/A</v>
      </c>
      <c r="K50" s="181" t="e">
        <f>NA()</f>
        <v>#N/A</v>
      </c>
      <c r="L50" s="181">
        <f>IF(ISNUMBER('実質公債費比率（分子）の構造'!N$53),'実質公債費比率（分子）の構造'!N$53,NA())</f>
        <v>357</v>
      </c>
      <c r="M50" s="181" t="e">
        <f>NA()</f>
        <v>#N/A</v>
      </c>
      <c r="N50" s="181" t="e">
        <f>NA()</f>
        <v>#N/A</v>
      </c>
      <c r="O50" s="181">
        <f>IF(ISNUMBER('実質公債費比率（分子）の構造'!O$53),'実質公債費比率（分子）の構造'!O$53,NA())</f>
        <v>377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15811</v>
      </c>
      <c r="E56" s="180"/>
      <c r="F56" s="180"/>
      <c r="G56" s="180">
        <f>'将来負担比率（分子）の構造'!J$52</f>
        <v>16256</v>
      </c>
      <c r="H56" s="180"/>
      <c r="I56" s="180"/>
      <c r="J56" s="180">
        <f>'将来負担比率（分子）の構造'!K$52</f>
        <v>16884</v>
      </c>
      <c r="K56" s="180"/>
      <c r="L56" s="180"/>
      <c r="M56" s="180">
        <f>'将来負担比率（分子）の構造'!L$52</f>
        <v>16492</v>
      </c>
      <c r="N56" s="180"/>
      <c r="O56" s="180"/>
      <c r="P56" s="180">
        <f>'将来負担比率（分子）の構造'!M$52</f>
        <v>16622</v>
      </c>
    </row>
    <row r="57" spans="1:16" x14ac:dyDescent="0.15">
      <c r="A57" s="180" t="s">
        <v>42</v>
      </c>
      <c r="B57" s="180"/>
      <c r="C57" s="180"/>
      <c r="D57" s="180">
        <f>'将来負担比率（分子）の構造'!I$51</f>
        <v>3443</v>
      </c>
      <c r="E57" s="180"/>
      <c r="F57" s="180"/>
      <c r="G57" s="180">
        <f>'将来負担比率（分子）の構造'!J$51</f>
        <v>3303</v>
      </c>
      <c r="H57" s="180"/>
      <c r="I57" s="180"/>
      <c r="J57" s="180">
        <f>'将来負担比率（分子）の構造'!K$51</f>
        <v>3054</v>
      </c>
      <c r="K57" s="180"/>
      <c r="L57" s="180"/>
      <c r="M57" s="180">
        <f>'将来負担比率（分子）の構造'!L$51</f>
        <v>2886</v>
      </c>
      <c r="N57" s="180"/>
      <c r="O57" s="180"/>
      <c r="P57" s="180">
        <f>'将来負担比率（分子）の構造'!M$51</f>
        <v>2561</v>
      </c>
    </row>
    <row r="58" spans="1:16" x14ac:dyDescent="0.15">
      <c r="A58" s="180" t="s">
        <v>41</v>
      </c>
      <c r="B58" s="180"/>
      <c r="C58" s="180"/>
      <c r="D58" s="180">
        <f>'将来負担比率（分子）の構造'!I$50</f>
        <v>6001</v>
      </c>
      <c r="E58" s="180"/>
      <c r="F58" s="180"/>
      <c r="G58" s="180">
        <f>'将来負担比率（分子）の構造'!J$50</f>
        <v>6309</v>
      </c>
      <c r="H58" s="180"/>
      <c r="I58" s="180"/>
      <c r="J58" s="180">
        <f>'将来負担比率（分子）の構造'!K$50</f>
        <v>6297</v>
      </c>
      <c r="K58" s="180"/>
      <c r="L58" s="180"/>
      <c r="M58" s="180">
        <f>'将来負担比率（分子）の構造'!L$50</f>
        <v>6522</v>
      </c>
      <c r="N58" s="180"/>
      <c r="O58" s="180"/>
      <c r="P58" s="180">
        <f>'将来負担比率（分子）の構造'!M$50</f>
        <v>6502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3496</v>
      </c>
      <c r="C62" s="180"/>
      <c r="D62" s="180"/>
      <c r="E62" s="180">
        <f>'将来負担比率（分子）の構造'!J$45</f>
        <v>3056</v>
      </c>
      <c r="F62" s="180"/>
      <c r="G62" s="180"/>
      <c r="H62" s="180">
        <f>'将来負担比率（分子）の構造'!K$45</f>
        <v>2756</v>
      </c>
      <c r="I62" s="180"/>
      <c r="J62" s="180"/>
      <c r="K62" s="180">
        <f>'将来負担比率（分子）の構造'!L$45</f>
        <v>2460</v>
      </c>
      <c r="L62" s="180"/>
      <c r="M62" s="180"/>
      <c r="N62" s="180">
        <f>'将来負担比率（分子）の構造'!M$45</f>
        <v>2155</v>
      </c>
      <c r="O62" s="180"/>
      <c r="P62" s="180"/>
    </row>
    <row r="63" spans="1:16" x14ac:dyDescent="0.15">
      <c r="A63" s="180" t="s">
        <v>34</v>
      </c>
      <c r="B63" s="180">
        <f>'将来負担比率（分子）の構造'!I$44</f>
        <v>1249</v>
      </c>
      <c r="C63" s="180"/>
      <c r="D63" s="180"/>
      <c r="E63" s="180">
        <f>'将来負担比率（分子）の構造'!J$44</f>
        <v>948</v>
      </c>
      <c r="F63" s="180"/>
      <c r="G63" s="180"/>
      <c r="H63" s="180">
        <f>'将来負担比率（分子）の構造'!K$44</f>
        <v>199</v>
      </c>
      <c r="I63" s="180"/>
      <c r="J63" s="180"/>
      <c r="K63" s="180">
        <f>'将来負担比率（分子）の構造'!L$44</f>
        <v>180</v>
      </c>
      <c r="L63" s="180"/>
      <c r="M63" s="180"/>
      <c r="N63" s="180">
        <f>'将来負担比率（分子）の構造'!M$44</f>
        <v>152</v>
      </c>
      <c r="O63" s="180"/>
      <c r="P63" s="180"/>
    </row>
    <row r="64" spans="1:16" x14ac:dyDescent="0.15">
      <c r="A64" s="180" t="s">
        <v>33</v>
      </c>
      <c r="B64" s="180">
        <f>'将来負担比率（分子）の構造'!I$43</f>
        <v>277</v>
      </c>
      <c r="C64" s="180"/>
      <c r="D64" s="180"/>
      <c r="E64" s="180">
        <f>'将来負担比率（分子）の構造'!J$43</f>
        <v>426</v>
      </c>
      <c r="F64" s="180"/>
      <c r="G64" s="180"/>
      <c r="H64" s="180">
        <f>'将来負担比率（分子）の構造'!K$43</f>
        <v>585</v>
      </c>
      <c r="I64" s="180"/>
      <c r="J64" s="180"/>
      <c r="K64" s="180">
        <f>'将来負担比率（分子）の構造'!L$43</f>
        <v>764</v>
      </c>
      <c r="L64" s="180"/>
      <c r="M64" s="180"/>
      <c r="N64" s="180">
        <f>'将来負担比率（分子）の構造'!M$43</f>
        <v>874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19652</v>
      </c>
      <c r="C66" s="180"/>
      <c r="D66" s="180"/>
      <c r="E66" s="180">
        <f>'将来負担比率（分子）の構造'!J$41</f>
        <v>20252</v>
      </c>
      <c r="F66" s="180"/>
      <c r="G66" s="180"/>
      <c r="H66" s="180">
        <f>'将来負担比率（分子）の構造'!K$41</f>
        <v>21036</v>
      </c>
      <c r="I66" s="180"/>
      <c r="J66" s="180"/>
      <c r="K66" s="180">
        <f>'将来負担比率（分子）の構造'!L$41</f>
        <v>20700</v>
      </c>
      <c r="L66" s="180"/>
      <c r="M66" s="180"/>
      <c r="N66" s="180">
        <f>'将来負担比率（分子）の構造'!M$41</f>
        <v>21429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622</v>
      </c>
      <c r="C72" s="184">
        <f>基金残高に係る経年分析!G55</f>
        <v>625</v>
      </c>
      <c r="D72" s="184">
        <f>基金残高に係る経年分析!H55</f>
        <v>665</v>
      </c>
    </row>
    <row r="73" spans="1:16" x14ac:dyDescent="0.15">
      <c r="A73" s="183" t="s">
        <v>78</v>
      </c>
      <c r="B73" s="184">
        <f>基金残高に係る経年分析!F56</f>
        <v>882</v>
      </c>
      <c r="C73" s="184">
        <f>基金残高に係る経年分析!G56</f>
        <v>887</v>
      </c>
      <c r="D73" s="184">
        <f>基金残高に係る経年分析!H56</f>
        <v>893</v>
      </c>
    </row>
    <row r="74" spans="1:16" x14ac:dyDescent="0.15">
      <c r="A74" s="183" t="s">
        <v>79</v>
      </c>
      <c r="B74" s="184">
        <f>基金残高に係る経年分析!F57</f>
        <v>5130</v>
      </c>
      <c r="C74" s="184">
        <f>基金残高に係る経年分析!G57</f>
        <v>5152</v>
      </c>
      <c r="D74" s="184">
        <f>基金残高に係る経年分析!H57</f>
        <v>4802</v>
      </c>
    </row>
  </sheetData>
  <sheetProtection algorithmName="SHA-512" hashValue="4/EWcPKOk8XcoP+OvpxvSg/tZAVRYIguIUh13ZS1Mt4PZS2WrVD+1RBNL+N29acMSmG26pWGHfEYu57UPf07HQ==" saltValue="4SqyL7KIk30R+oP3RBZs5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M53"/>
  <sheetViews>
    <sheetView showGridLines="0" topLeftCell="AM2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4789643</v>
      </c>
      <c r="S5" s="669"/>
      <c r="T5" s="669"/>
      <c r="U5" s="669"/>
      <c r="V5" s="669"/>
      <c r="W5" s="669"/>
      <c r="X5" s="669"/>
      <c r="Y5" s="670"/>
      <c r="Z5" s="671">
        <v>20.5</v>
      </c>
      <c r="AA5" s="671"/>
      <c r="AB5" s="671"/>
      <c r="AC5" s="671"/>
      <c r="AD5" s="672">
        <v>4466098</v>
      </c>
      <c r="AE5" s="672"/>
      <c r="AF5" s="672"/>
      <c r="AG5" s="672"/>
      <c r="AH5" s="672"/>
      <c r="AI5" s="672"/>
      <c r="AJ5" s="672"/>
      <c r="AK5" s="672"/>
      <c r="AL5" s="673">
        <v>40.799999999999997</v>
      </c>
      <c r="AM5" s="674"/>
      <c r="AN5" s="674"/>
      <c r="AO5" s="675"/>
      <c r="AP5" s="665" t="s">
        <v>225</v>
      </c>
      <c r="AQ5" s="666"/>
      <c r="AR5" s="666"/>
      <c r="AS5" s="666"/>
      <c r="AT5" s="666"/>
      <c r="AU5" s="666"/>
      <c r="AV5" s="666"/>
      <c r="AW5" s="666"/>
      <c r="AX5" s="666"/>
      <c r="AY5" s="666"/>
      <c r="AZ5" s="666"/>
      <c r="BA5" s="666"/>
      <c r="BB5" s="666"/>
      <c r="BC5" s="666"/>
      <c r="BD5" s="666"/>
      <c r="BE5" s="666"/>
      <c r="BF5" s="667"/>
      <c r="BG5" s="679">
        <v>4447067</v>
      </c>
      <c r="BH5" s="680"/>
      <c r="BI5" s="680"/>
      <c r="BJ5" s="680"/>
      <c r="BK5" s="680"/>
      <c r="BL5" s="680"/>
      <c r="BM5" s="680"/>
      <c r="BN5" s="681"/>
      <c r="BO5" s="682">
        <v>92.8</v>
      </c>
      <c r="BP5" s="682"/>
      <c r="BQ5" s="682"/>
      <c r="BR5" s="682"/>
      <c r="BS5" s="683">
        <v>29086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165887</v>
      </c>
      <c r="S6" s="680"/>
      <c r="T6" s="680"/>
      <c r="U6" s="680"/>
      <c r="V6" s="680"/>
      <c r="W6" s="680"/>
      <c r="X6" s="680"/>
      <c r="Y6" s="681"/>
      <c r="Z6" s="682">
        <v>0.7</v>
      </c>
      <c r="AA6" s="682"/>
      <c r="AB6" s="682"/>
      <c r="AC6" s="682"/>
      <c r="AD6" s="683">
        <v>165887</v>
      </c>
      <c r="AE6" s="683"/>
      <c r="AF6" s="683"/>
      <c r="AG6" s="683"/>
      <c r="AH6" s="683"/>
      <c r="AI6" s="683"/>
      <c r="AJ6" s="683"/>
      <c r="AK6" s="683"/>
      <c r="AL6" s="684">
        <v>1.5</v>
      </c>
      <c r="AM6" s="685"/>
      <c r="AN6" s="685"/>
      <c r="AO6" s="686"/>
      <c r="AP6" s="676" t="s">
        <v>230</v>
      </c>
      <c r="AQ6" s="677"/>
      <c r="AR6" s="677"/>
      <c r="AS6" s="677"/>
      <c r="AT6" s="677"/>
      <c r="AU6" s="677"/>
      <c r="AV6" s="677"/>
      <c r="AW6" s="677"/>
      <c r="AX6" s="677"/>
      <c r="AY6" s="677"/>
      <c r="AZ6" s="677"/>
      <c r="BA6" s="677"/>
      <c r="BB6" s="677"/>
      <c r="BC6" s="677"/>
      <c r="BD6" s="677"/>
      <c r="BE6" s="677"/>
      <c r="BF6" s="678"/>
      <c r="BG6" s="679">
        <v>4447067</v>
      </c>
      <c r="BH6" s="680"/>
      <c r="BI6" s="680"/>
      <c r="BJ6" s="680"/>
      <c r="BK6" s="680"/>
      <c r="BL6" s="680"/>
      <c r="BM6" s="680"/>
      <c r="BN6" s="681"/>
      <c r="BO6" s="682">
        <v>92.8</v>
      </c>
      <c r="BP6" s="682"/>
      <c r="BQ6" s="682"/>
      <c r="BR6" s="682"/>
      <c r="BS6" s="683">
        <v>29086</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203821</v>
      </c>
      <c r="CS6" s="680"/>
      <c r="CT6" s="680"/>
      <c r="CU6" s="680"/>
      <c r="CV6" s="680"/>
      <c r="CW6" s="680"/>
      <c r="CX6" s="680"/>
      <c r="CY6" s="681"/>
      <c r="CZ6" s="673">
        <v>0.9</v>
      </c>
      <c r="DA6" s="674"/>
      <c r="DB6" s="674"/>
      <c r="DC6" s="693"/>
      <c r="DD6" s="688" t="s">
        <v>232</v>
      </c>
      <c r="DE6" s="680"/>
      <c r="DF6" s="680"/>
      <c r="DG6" s="680"/>
      <c r="DH6" s="680"/>
      <c r="DI6" s="680"/>
      <c r="DJ6" s="680"/>
      <c r="DK6" s="680"/>
      <c r="DL6" s="680"/>
      <c r="DM6" s="680"/>
      <c r="DN6" s="680"/>
      <c r="DO6" s="680"/>
      <c r="DP6" s="681"/>
      <c r="DQ6" s="688">
        <v>203821</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6465</v>
      </c>
      <c r="S7" s="680"/>
      <c r="T7" s="680"/>
      <c r="U7" s="680"/>
      <c r="V7" s="680"/>
      <c r="W7" s="680"/>
      <c r="X7" s="680"/>
      <c r="Y7" s="681"/>
      <c r="Z7" s="682">
        <v>0</v>
      </c>
      <c r="AA7" s="682"/>
      <c r="AB7" s="682"/>
      <c r="AC7" s="682"/>
      <c r="AD7" s="683">
        <v>6465</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1854910</v>
      </c>
      <c r="BH7" s="680"/>
      <c r="BI7" s="680"/>
      <c r="BJ7" s="680"/>
      <c r="BK7" s="680"/>
      <c r="BL7" s="680"/>
      <c r="BM7" s="680"/>
      <c r="BN7" s="681"/>
      <c r="BO7" s="682">
        <v>38.700000000000003</v>
      </c>
      <c r="BP7" s="682"/>
      <c r="BQ7" s="682"/>
      <c r="BR7" s="682"/>
      <c r="BS7" s="683">
        <v>29086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2508223</v>
      </c>
      <c r="CS7" s="680"/>
      <c r="CT7" s="680"/>
      <c r="CU7" s="680"/>
      <c r="CV7" s="680"/>
      <c r="CW7" s="680"/>
      <c r="CX7" s="680"/>
      <c r="CY7" s="681"/>
      <c r="CZ7" s="682">
        <v>10.9</v>
      </c>
      <c r="DA7" s="682"/>
      <c r="DB7" s="682"/>
      <c r="DC7" s="682"/>
      <c r="DD7" s="688">
        <v>37053</v>
      </c>
      <c r="DE7" s="680"/>
      <c r="DF7" s="680"/>
      <c r="DG7" s="680"/>
      <c r="DH7" s="680"/>
      <c r="DI7" s="680"/>
      <c r="DJ7" s="680"/>
      <c r="DK7" s="680"/>
      <c r="DL7" s="680"/>
      <c r="DM7" s="680"/>
      <c r="DN7" s="680"/>
      <c r="DO7" s="680"/>
      <c r="DP7" s="681"/>
      <c r="DQ7" s="688">
        <v>1892166</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8873</v>
      </c>
      <c r="S8" s="680"/>
      <c r="T8" s="680"/>
      <c r="U8" s="680"/>
      <c r="V8" s="680"/>
      <c r="W8" s="680"/>
      <c r="X8" s="680"/>
      <c r="Y8" s="681"/>
      <c r="Z8" s="682">
        <v>0</v>
      </c>
      <c r="AA8" s="682"/>
      <c r="AB8" s="682"/>
      <c r="AC8" s="682"/>
      <c r="AD8" s="683">
        <v>8873</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71328</v>
      </c>
      <c r="BH8" s="680"/>
      <c r="BI8" s="680"/>
      <c r="BJ8" s="680"/>
      <c r="BK8" s="680"/>
      <c r="BL8" s="680"/>
      <c r="BM8" s="680"/>
      <c r="BN8" s="681"/>
      <c r="BO8" s="682">
        <v>1.5</v>
      </c>
      <c r="BP8" s="682"/>
      <c r="BQ8" s="682"/>
      <c r="BR8" s="682"/>
      <c r="BS8" s="688" t="s">
        <v>128</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9363331</v>
      </c>
      <c r="CS8" s="680"/>
      <c r="CT8" s="680"/>
      <c r="CU8" s="680"/>
      <c r="CV8" s="680"/>
      <c r="CW8" s="680"/>
      <c r="CX8" s="680"/>
      <c r="CY8" s="681"/>
      <c r="CZ8" s="682">
        <v>40.6</v>
      </c>
      <c r="DA8" s="682"/>
      <c r="DB8" s="682"/>
      <c r="DC8" s="682"/>
      <c r="DD8" s="688">
        <v>17154</v>
      </c>
      <c r="DE8" s="680"/>
      <c r="DF8" s="680"/>
      <c r="DG8" s="680"/>
      <c r="DH8" s="680"/>
      <c r="DI8" s="680"/>
      <c r="DJ8" s="680"/>
      <c r="DK8" s="680"/>
      <c r="DL8" s="680"/>
      <c r="DM8" s="680"/>
      <c r="DN8" s="680"/>
      <c r="DO8" s="680"/>
      <c r="DP8" s="681"/>
      <c r="DQ8" s="688">
        <v>4260913</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9086</v>
      </c>
      <c r="S9" s="680"/>
      <c r="T9" s="680"/>
      <c r="U9" s="680"/>
      <c r="V9" s="680"/>
      <c r="W9" s="680"/>
      <c r="X9" s="680"/>
      <c r="Y9" s="681"/>
      <c r="Z9" s="682">
        <v>0</v>
      </c>
      <c r="AA9" s="682"/>
      <c r="AB9" s="682"/>
      <c r="AC9" s="682"/>
      <c r="AD9" s="683">
        <v>9086</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1519779</v>
      </c>
      <c r="BH9" s="680"/>
      <c r="BI9" s="680"/>
      <c r="BJ9" s="680"/>
      <c r="BK9" s="680"/>
      <c r="BL9" s="680"/>
      <c r="BM9" s="680"/>
      <c r="BN9" s="681"/>
      <c r="BO9" s="682">
        <v>31.7</v>
      </c>
      <c r="BP9" s="682"/>
      <c r="BQ9" s="682"/>
      <c r="BR9" s="682"/>
      <c r="BS9" s="688" t="s">
        <v>128</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1827906</v>
      </c>
      <c r="CS9" s="680"/>
      <c r="CT9" s="680"/>
      <c r="CU9" s="680"/>
      <c r="CV9" s="680"/>
      <c r="CW9" s="680"/>
      <c r="CX9" s="680"/>
      <c r="CY9" s="681"/>
      <c r="CZ9" s="682">
        <v>7.9</v>
      </c>
      <c r="DA9" s="682"/>
      <c r="DB9" s="682"/>
      <c r="DC9" s="682"/>
      <c r="DD9" s="688">
        <v>79615</v>
      </c>
      <c r="DE9" s="680"/>
      <c r="DF9" s="680"/>
      <c r="DG9" s="680"/>
      <c r="DH9" s="680"/>
      <c r="DI9" s="680"/>
      <c r="DJ9" s="680"/>
      <c r="DK9" s="680"/>
      <c r="DL9" s="680"/>
      <c r="DM9" s="680"/>
      <c r="DN9" s="680"/>
      <c r="DO9" s="680"/>
      <c r="DP9" s="681"/>
      <c r="DQ9" s="688">
        <v>1660960</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232</v>
      </c>
      <c r="AA10" s="682"/>
      <c r="AB10" s="682"/>
      <c r="AC10" s="682"/>
      <c r="AD10" s="683" t="s">
        <v>232</v>
      </c>
      <c r="AE10" s="683"/>
      <c r="AF10" s="683"/>
      <c r="AG10" s="683"/>
      <c r="AH10" s="683"/>
      <c r="AI10" s="683"/>
      <c r="AJ10" s="683"/>
      <c r="AK10" s="683"/>
      <c r="AL10" s="684" t="s">
        <v>128</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117190</v>
      </c>
      <c r="BH10" s="680"/>
      <c r="BI10" s="680"/>
      <c r="BJ10" s="680"/>
      <c r="BK10" s="680"/>
      <c r="BL10" s="680"/>
      <c r="BM10" s="680"/>
      <c r="BN10" s="681"/>
      <c r="BO10" s="682">
        <v>2.4</v>
      </c>
      <c r="BP10" s="682"/>
      <c r="BQ10" s="682"/>
      <c r="BR10" s="682"/>
      <c r="BS10" s="688" t="s">
        <v>232</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15319</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14430</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232</v>
      </c>
      <c r="AA11" s="682"/>
      <c r="AB11" s="682"/>
      <c r="AC11" s="682"/>
      <c r="AD11" s="683" t="s">
        <v>232</v>
      </c>
      <c r="AE11" s="683"/>
      <c r="AF11" s="683"/>
      <c r="AG11" s="683"/>
      <c r="AH11" s="683"/>
      <c r="AI11" s="683"/>
      <c r="AJ11" s="683"/>
      <c r="AK11" s="683"/>
      <c r="AL11" s="684" t="s">
        <v>128</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146613</v>
      </c>
      <c r="BH11" s="680"/>
      <c r="BI11" s="680"/>
      <c r="BJ11" s="680"/>
      <c r="BK11" s="680"/>
      <c r="BL11" s="680"/>
      <c r="BM11" s="680"/>
      <c r="BN11" s="681"/>
      <c r="BO11" s="682">
        <v>3.1</v>
      </c>
      <c r="BP11" s="682"/>
      <c r="BQ11" s="682"/>
      <c r="BR11" s="682"/>
      <c r="BS11" s="688">
        <v>29086</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1530133</v>
      </c>
      <c r="CS11" s="680"/>
      <c r="CT11" s="680"/>
      <c r="CU11" s="680"/>
      <c r="CV11" s="680"/>
      <c r="CW11" s="680"/>
      <c r="CX11" s="680"/>
      <c r="CY11" s="681"/>
      <c r="CZ11" s="682">
        <v>6.6</v>
      </c>
      <c r="DA11" s="682"/>
      <c r="DB11" s="682"/>
      <c r="DC11" s="682"/>
      <c r="DD11" s="688">
        <v>1105638</v>
      </c>
      <c r="DE11" s="680"/>
      <c r="DF11" s="680"/>
      <c r="DG11" s="680"/>
      <c r="DH11" s="680"/>
      <c r="DI11" s="680"/>
      <c r="DJ11" s="680"/>
      <c r="DK11" s="680"/>
      <c r="DL11" s="680"/>
      <c r="DM11" s="680"/>
      <c r="DN11" s="680"/>
      <c r="DO11" s="680"/>
      <c r="DP11" s="681"/>
      <c r="DQ11" s="688">
        <v>396141</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847544</v>
      </c>
      <c r="S12" s="680"/>
      <c r="T12" s="680"/>
      <c r="U12" s="680"/>
      <c r="V12" s="680"/>
      <c r="W12" s="680"/>
      <c r="X12" s="680"/>
      <c r="Y12" s="681"/>
      <c r="Z12" s="682">
        <v>3.6</v>
      </c>
      <c r="AA12" s="682"/>
      <c r="AB12" s="682"/>
      <c r="AC12" s="682"/>
      <c r="AD12" s="683">
        <v>847544</v>
      </c>
      <c r="AE12" s="683"/>
      <c r="AF12" s="683"/>
      <c r="AG12" s="683"/>
      <c r="AH12" s="683"/>
      <c r="AI12" s="683"/>
      <c r="AJ12" s="683"/>
      <c r="AK12" s="683"/>
      <c r="AL12" s="684">
        <v>7.7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2096735</v>
      </c>
      <c r="BH12" s="680"/>
      <c r="BI12" s="680"/>
      <c r="BJ12" s="680"/>
      <c r="BK12" s="680"/>
      <c r="BL12" s="680"/>
      <c r="BM12" s="680"/>
      <c r="BN12" s="681"/>
      <c r="BO12" s="682">
        <v>43.8</v>
      </c>
      <c r="BP12" s="682"/>
      <c r="BQ12" s="682"/>
      <c r="BR12" s="682"/>
      <c r="BS12" s="688" t="s">
        <v>232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487322</v>
      </c>
      <c r="CS12" s="680"/>
      <c r="CT12" s="680"/>
      <c r="CU12" s="680"/>
      <c r="CV12" s="680"/>
      <c r="CW12" s="680"/>
      <c r="CX12" s="680"/>
      <c r="CY12" s="681"/>
      <c r="CZ12" s="682">
        <v>2.1</v>
      </c>
      <c r="DA12" s="682"/>
      <c r="DB12" s="682"/>
      <c r="DC12" s="682"/>
      <c r="DD12" s="688">
        <v>660</v>
      </c>
      <c r="DE12" s="680"/>
      <c r="DF12" s="680"/>
      <c r="DG12" s="680"/>
      <c r="DH12" s="680"/>
      <c r="DI12" s="680"/>
      <c r="DJ12" s="680"/>
      <c r="DK12" s="680"/>
      <c r="DL12" s="680"/>
      <c r="DM12" s="680"/>
      <c r="DN12" s="680"/>
      <c r="DO12" s="680"/>
      <c r="DP12" s="681"/>
      <c r="DQ12" s="688">
        <v>383706</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232</v>
      </c>
      <c r="S13" s="680"/>
      <c r="T13" s="680"/>
      <c r="U13" s="680"/>
      <c r="V13" s="680"/>
      <c r="W13" s="680"/>
      <c r="X13" s="680"/>
      <c r="Y13" s="681"/>
      <c r="Z13" s="682" t="s">
        <v>232</v>
      </c>
      <c r="AA13" s="682"/>
      <c r="AB13" s="682"/>
      <c r="AC13" s="682"/>
      <c r="AD13" s="683" t="s">
        <v>128</v>
      </c>
      <c r="AE13" s="683"/>
      <c r="AF13" s="683"/>
      <c r="AG13" s="683"/>
      <c r="AH13" s="683"/>
      <c r="AI13" s="683"/>
      <c r="AJ13" s="683"/>
      <c r="AK13" s="683"/>
      <c r="AL13" s="684" t="s">
        <v>232</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2087075</v>
      </c>
      <c r="BH13" s="680"/>
      <c r="BI13" s="680"/>
      <c r="BJ13" s="680"/>
      <c r="BK13" s="680"/>
      <c r="BL13" s="680"/>
      <c r="BM13" s="680"/>
      <c r="BN13" s="681"/>
      <c r="BO13" s="682">
        <v>43.6</v>
      </c>
      <c r="BP13" s="682"/>
      <c r="BQ13" s="682"/>
      <c r="BR13" s="682"/>
      <c r="BS13" s="688" t="s">
        <v>232</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1180197</v>
      </c>
      <c r="CS13" s="680"/>
      <c r="CT13" s="680"/>
      <c r="CU13" s="680"/>
      <c r="CV13" s="680"/>
      <c r="CW13" s="680"/>
      <c r="CX13" s="680"/>
      <c r="CY13" s="681"/>
      <c r="CZ13" s="682">
        <v>5.0999999999999996</v>
      </c>
      <c r="DA13" s="682"/>
      <c r="DB13" s="682"/>
      <c r="DC13" s="682"/>
      <c r="DD13" s="688">
        <v>616590</v>
      </c>
      <c r="DE13" s="680"/>
      <c r="DF13" s="680"/>
      <c r="DG13" s="680"/>
      <c r="DH13" s="680"/>
      <c r="DI13" s="680"/>
      <c r="DJ13" s="680"/>
      <c r="DK13" s="680"/>
      <c r="DL13" s="680"/>
      <c r="DM13" s="680"/>
      <c r="DN13" s="680"/>
      <c r="DO13" s="680"/>
      <c r="DP13" s="681"/>
      <c r="DQ13" s="688">
        <v>514289</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232</v>
      </c>
      <c r="AA14" s="682"/>
      <c r="AB14" s="682"/>
      <c r="AC14" s="682"/>
      <c r="AD14" s="683" t="s">
        <v>232</v>
      </c>
      <c r="AE14" s="683"/>
      <c r="AF14" s="683"/>
      <c r="AG14" s="683"/>
      <c r="AH14" s="683"/>
      <c r="AI14" s="683"/>
      <c r="AJ14" s="683"/>
      <c r="AK14" s="683"/>
      <c r="AL14" s="684" t="s">
        <v>128</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164217</v>
      </c>
      <c r="BH14" s="680"/>
      <c r="BI14" s="680"/>
      <c r="BJ14" s="680"/>
      <c r="BK14" s="680"/>
      <c r="BL14" s="680"/>
      <c r="BM14" s="680"/>
      <c r="BN14" s="681"/>
      <c r="BO14" s="682">
        <v>3.4</v>
      </c>
      <c r="BP14" s="682"/>
      <c r="BQ14" s="682"/>
      <c r="BR14" s="682"/>
      <c r="BS14" s="688" t="s">
        <v>232</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667774</v>
      </c>
      <c r="CS14" s="680"/>
      <c r="CT14" s="680"/>
      <c r="CU14" s="680"/>
      <c r="CV14" s="680"/>
      <c r="CW14" s="680"/>
      <c r="CX14" s="680"/>
      <c r="CY14" s="681"/>
      <c r="CZ14" s="682">
        <v>2.9</v>
      </c>
      <c r="DA14" s="682"/>
      <c r="DB14" s="682"/>
      <c r="DC14" s="682"/>
      <c r="DD14" s="688" t="s">
        <v>128</v>
      </c>
      <c r="DE14" s="680"/>
      <c r="DF14" s="680"/>
      <c r="DG14" s="680"/>
      <c r="DH14" s="680"/>
      <c r="DI14" s="680"/>
      <c r="DJ14" s="680"/>
      <c r="DK14" s="680"/>
      <c r="DL14" s="680"/>
      <c r="DM14" s="680"/>
      <c r="DN14" s="680"/>
      <c r="DO14" s="680"/>
      <c r="DP14" s="681"/>
      <c r="DQ14" s="688">
        <v>645072</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33776</v>
      </c>
      <c r="S15" s="680"/>
      <c r="T15" s="680"/>
      <c r="U15" s="680"/>
      <c r="V15" s="680"/>
      <c r="W15" s="680"/>
      <c r="X15" s="680"/>
      <c r="Y15" s="681"/>
      <c r="Z15" s="682">
        <v>0.1</v>
      </c>
      <c r="AA15" s="682"/>
      <c r="AB15" s="682"/>
      <c r="AC15" s="682"/>
      <c r="AD15" s="683">
        <v>33776</v>
      </c>
      <c r="AE15" s="683"/>
      <c r="AF15" s="683"/>
      <c r="AG15" s="683"/>
      <c r="AH15" s="683"/>
      <c r="AI15" s="683"/>
      <c r="AJ15" s="683"/>
      <c r="AK15" s="683"/>
      <c r="AL15" s="684">
        <v>0.3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331205</v>
      </c>
      <c r="BH15" s="680"/>
      <c r="BI15" s="680"/>
      <c r="BJ15" s="680"/>
      <c r="BK15" s="680"/>
      <c r="BL15" s="680"/>
      <c r="BM15" s="680"/>
      <c r="BN15" s="681"/>
      <c r="BO15" s="682">
        <v>6.9</v>
      </c>
      <c r="BP15" s="682"/>
      <c r="BQ15" s="682"/>
      <c r="BR15" s="682"/>
      <c r="BS15" s="688" t="s">
        <v>128</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1688197</v>
      </c>
      <c r="CS15" s="680"/>
      <c r="CT15" s="680"/>
      <c r="CU15" s="680"/>
      <c r="CV15" s="680"/>
      <c r="CW15" s="680"/>
      <c r="CX15" s="680"/>
      <c r="CY15" s="681"/>
      <c r="CZ15" s="682">
        <v>7.3</v>
      </c>
      <c r="DA15" s="682"/>
      <c r="DB15" s="682"/>
      <c r="DC15" s="682"/>
      <c r="DD15" s="688">
        <v>157594</v>
      </c>
      <c r="DE15" s="680"/>
      <c r="DF15" s="680"/>
      <c r="DG15" s="680"/>
      <c r="DH15" s="680"/>
      <c r="DI15" s="680"/>
      <c r="DJ15" s="680"/>
      <c r="DK15" s="680"/>
      <c r="DL15" s="680"/>
      <c r="DM15" s="680"/>
      <c r="DN15" s="680"/>
      <c r="DO15" s="680"/>
      <c r="DP15" s="681"/>
      <c r="DQ15" s="688">
        <v>1291610</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232</v>
      </c>
      <c r="BH16" s="680"/>
      <c r="BI16" s="680"/>
      <c r="BJ16" s="680"/>
      <c r="BK16" s="680"/>
      <c r="BL16" s="680"/>
      <c r="BM16" s="680"/>
      <c r="BN16" s="681"/>
      <c r="BO16" s="682" t="s">
        <v>128</v>
      </c>
      <c r="BP16" s="682"/>
      <c r="BQ16" s="682"/>
      <c r="BR16" s="682"/>
      <c r="BS16" s="688" t="s">
        <v>232</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1610928</v>
      </c>
      <c r="CS16" s="680"/>
      <c r="CT16" s="680"/>
      <c r="CU16" s="680"/>
      <c r="CV16" s="680"/>
      <c r="CW16" s="680"/>
      <c r="CX16" s="680"/>
      <c r="CY16" s="681"/>
      <c r="CZ16" s="682">
        <v>7</v>
      </c>
      <c r="DA16" s="682"/>
      <c r="DB16" s="682"/>
      <c r="DC16" s="682"/>
      <c r="DD16" s="688" t="s">
        <v>128</v>
      </c>
      <c r="DE16" s="680"/>
      <c r="DF16" s="680"/>
      <c r="DG16" s="680"/>
      <c r="DH16" s="680"/>
      <c r="DI16" s="680"/>
      <c r="DJ16" s="680"/>
      <c r="DK16" s="680"/>
      <c r="DL16" s="680"/>
      <c r="DM16" s="680"/>
      <c r="DN16" s="680"/>
      <c r="DO16" s="680"/>
      <c r="DP16" s="681"/>
      <c r="DQ16" s="688">
        <v>10436</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9730</v>
      </c>
      <c r="S17" s="680"/>
      <c r="T17" s="680"/>
      <c r="U17" s="680"/>
      <c r="V17" s="680"/>
      <c r="W17" s="680"/>
      <c r="X17" s="680"/>
      <c r="Y17" s="681"/>
      <c r="Z17" s="682">
        <v>0</v>
      </c>
      <c r="AA17" s="682"/>
      <c r="AB17" s="682"/>
      <c r="AC17" s="682"/>
      <c r="AD17" s="683">
        <v>9730</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1955512</v>
      </c>
      <c r="CS17" s="680"/>
      <c r="CT17" s="680"/>
      <c r="CU17" s="680"/>
      <c r="CV17" s="680"/>
      <c r="CW17" s="680"/>
      <c r="CX17" s="680"/>
      <c r="CY17" s="681"/>
      <c r="CZ17" s="682">
        <v>8.5</v>
      </c>
      <c r="DA17" s="682"/>
      <c r="DB17" s="682"/>
      <c r="DC17" s="682"/>
      <c r="DD17" s="688" t="s">
        <v>128</v>
      </c>
      <c r="DE17" s="680"/>
      <c r="DF17" s="680"/>
      <c r="DG17" s="680"/>
      <c r="DH17" s="680"/>
      <c r="DI17" s="680"/>
      <c r="DJ17" s="680"/>
      <c r="DK17" s="680"/>
      <c r="DL17" s="680"/>
      <c r="DM17" s="680"/>
      <c r="DN17" s="680"/>
      <c r="DO17" s="680"/>
      <c r="DP17" s="681"/>
      <c r="DQ17" s="688">
        <v>1804057</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6172401</v>
      </c>
      <c r="S18" s="680"/>
      <c r="T18" s="680"/>
      <c r="U18" s="680"/>
      <c r="V18" s="680"/>
      <c r="W18" s="680"/>
      <c r="X18" s="680"/>
      <c r="Y18" s="681"/>
      <c r="Z18" s="682">
        <v>26.4</v>
      </c>
      <c r="AA18" s="682"/>
      <c r="AB18" s="682"/>
      <c r="AC18" s="682"/>
      <c r="AD18" s="683">
        <v>5384358</v>
      </c>
      <c r="AE18" s="683"/>
      <c r="AF18" s="683"/>
      <c r="AG18" s="683"/>
      <c r="AH18" s="683"/>
      <c r="AI18" s="683"/>
      <c r="AJ18" s="683"/>
      <c r="AK18" s="683"/>
      <c r="AL18" s="684">
        <v>49.2</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232</v>
      </c>
      <c r="BP18" s="682"/>
      <c r="BQ18" s="682"/>
      <c r="BR18" s="682"/>
      <c r="BS18" s="688" t="s">
        <v>232</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128</v>
      </c>
      <c r="DA18" s="682"/>
      <c r="DB18" s="682"/>
      <c r="DC18" s="682"/>
      <c r="DD18" s="688" t="s">
        <v>232</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5384358</v>
      </c>
      <c r="S19" s="680"/>
      <c r="T19" s="680"/>
      <c r="U19" s="680"/>
      <c r="V19" s="680"/>
      <c r="W19" s="680"/>
      <c r="X19" s="680"/>
      <c r="Y19" s="681"/>
      <c r="Z19" s="682">
        <v>23.1</v>
      </c>
      <c r="AA19" s="682"/>
      <c r="AB19" s="682"/>
      <c r="AC19" s="682"/>
      <c r="AD19" s="683">
        <v>5384358</v>
      </c>
      <c r="AE19" s="683"/>
      <c r="AF19" s="683"/>
      <c r="AG19" s="683"/>
      <c r="AH19" s="683"/>
      <c r="AI19" s="683"/>
      <c r="AJ19" s="683"/>
      <c r="AK19" s="683"/>
      <c r="AL19" s="684">
        <v>49.2</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342576</v>
      </c>
      <c r="BH19" s="680"/>
      <c r="BI19" s="680"/>
      <c r="BJ19" s="680"/>
      <c r="BK19" s="680"/>
      <c r="BL19" s="680"/>
      <c r="BM19" s="680"/>
      <c r="BN19" s="681"/>
      <c r="BO19" s="682">
        <v>7.2</v>
      </c>
      <c r="BP19" s="682"/>
      <c r="BQ19" s="682"/>
      <c r="BR19" s="682"/>
      <c r="BS19" s="688" t="s">
        <v>128</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232</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788043</v>
      </c>
      <c r="S20" s="680"/>
      <c r="T20" s="680"/>
      <c r="U20" s="680"/>
      <c r="V20" s="680"/>
      <c r="W20" s="680"/>
      <c r="X20" s="680"/>
      <c r="Y20" s="681"/>
      <c r="Z20" s="682">
        <v>3.4</v>
      </c>
      <c r="AA20" s="682"/>
      <c r="AB20" s="682"/>
      <c r="AC20" s="682"/>
      <c r="AD20" s="683" t="s">
        <v>232</v>
      </c>
      <c r="AE20" s="683"/>
      <c r="AF20" s="683"/>
      <c r="AG20" s="683"/>
      <c r="AH20" s="683"/>
      <c r="AI20" s="683"/>
      <c r="AJ20" s="683"/>
      <c r="AK20" s="683"/>
      <c r="AL20" s="684" t="s">
        <v>128</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342576</v>
      </c>
      <c r="BH20" s="680"/>
      <c r="BI20" s="680"/>
      <c r="BJ20" s="680"/>
      <c r="BK20" s="680"/>
      <c r="BL20" s="680"/>
      <c r="BM20" s="680"/>
      <c r="BN20" s="681"/>
      <c r="BO20" s="682">
        <v>7.2</v>
      </c>
      <c r="BP20" s="682"/>
      <c r="BQ20" s="682"/>
      <c r="BR20" s="682"/>
      <c r="BS20" s="688" t="s">
        <v>128</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23038663</v>
      </c>
      <c r="CS20" s="680"/>
      <c r="CT20" s="680"/>
      <c r="CU20" s="680"/>
      <c r="CV20" s="680"/>
      <c r="CW20" s="680"/>
      <c r="CX20" s="680"/>
      <c r="CY20" s="681"/>
      <c r="CZ20" s="682">
        <v>100</v>
      </c>
      <c r="DA20" s="682"/>
      <c r="DB20" s="682"/>
      <c r="DC20" s="682"/>
      <c r="DD20" s="688">
        <v>2014304</v>
      </c>
      <c r="DE20" s="680"/>
      <c r="DF20" s="680"/>
      <c r="DG20" s="680"/>
      <c r="DH20" s="680"/>
      <c r="DI20" s="680"/>
      <c r="DJ20" s="680"/>
      <c r="DK20" s="680"/>
      <c r="DL20" s="680"/>
      <c r="DM20" s="680"/>
      <c r="DN20" s="680"/>
      <c r="DO20" s="680"/>
      <c r="DP20" s="681"/>
      <c r="DQ20" s="688">
        <v>13077601</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232</v>
      </c>
      <c r="AE21" s="683"/>
      <c r="AF21" s="683"/>
      <c r="AG21" s="683"/>
      <c r="AH21" s="683"/>
      <c r="AI21" s="683"/>
      <c r="AJ21" s="683"/>
      <c r="AK21" s="683"/>
      <c r="AL21" s="684" t="s">
        <v>232</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19031</v>
      </c>
      <c r="BH21" s="680"/>
      <c r="BI21" s="680"/>
      <c r="BJ21" s="680"/>
      <c r="BK21" s="680"/>
      <c r="BL21" s="680"/>
      <c r="BM21" s="680"/>
      <c r="BN21" s="681"/>
      <c r="BO21" s="682">
        <v>0.4</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12043405</v>
      </c>
      <c r="S22" s="680"/>
      <c r="T22" s="680"/>
      <c r="U22" s="680"/>
      <c r="V22" s="680"/>
      <c r="W22" s="680"/>
      <c r="X22" s="680"/>
      <c r="Y22" s="681"/>
      <c r="Z22" s="682">
        <v>51.6</v>
      </c>
      <c r="AA22" s="682"/>
      <c r="AB22" s="682"/>
      <c r="AC22" s="682"/>
      <c r="AD22" s="683">
        <v>10931817</v>
      </c>
      <c r="AE22" s="683"/>
      <c r="AF22" s="683"/>
      <c r="AG22" s="683"/>
      <c r="AH22" s="683"/>
      <c r="AI22" s="683"/>
      <c r="AJ22" s="683"/>
      <c r="AK22" s="683"/>
      <c r="AL22" s="684">
        <v>99.9</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232</v>
      </c>
      <c r="BP22" s="682"/>
      <c r="BQ22" s="682"/>
      <c r="BR22" s="682"/>
      <c r="BS22" s="688" t="s">
        <v>128</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5791</v>
      </c>
      <c r="S23" s="680"/>
      <c r="T23" s="680"/>
      <c r="U23" s="680"/>
      <c r="V23" s="680"/>
      <c r="W23" s="680"/>
      <c r="X23" s="680"/>
      <c r="Y23" s="681"/>
      <c r="Z23" s="682">
        <v>0</v>
      </c>
      <c r="AA23" s="682"/>
      <c r="AB23" s="682"/>
      <c r="AC23" s="682"/>
      <c r="AD23" s="683">
        <v>5791</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323545</v>
      </c>
      <c r="BH23" s="680"/>
      <c r="BI23" s="680"/>
      <c r="BJ23" s="680"/>
      <c r="BK23" s="680"/>
      <c r="BL23" s="680"/>
      <c r="BM23" s="680"/>
      <c r="BN23" s="681"/>
      <c r="BO23" s="682">
        <v>6.8</v>
      </c>
      <c r="BP23" s="682"/>
      <c r="BQ23" s="682"/>
      <c r="BR23" s="682"/>
      <c r="BS23" s="688" t="s">
        <v>128</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212572</v>
      </c>
      <c r="S24" s="680"/>
      <c r="T24" s="680"/>
      <c r="U24" s="680"/>
      <c r="V24" s="680"/>
      <c r="W24" s="680"/>
      <c r="X24" s="680"/>
      <c r="Y24" s="681"/>
      <c r="Z24" s="682">
        <v>0.9</v>
      </c>
      <c r="AA24" s="682"/>
      <c r="AB24" s="682"/>
      <c r="AC24" s="682"/>
      <c r="AD24" s="683" t="s">
        <v>128</v>
      </c>
      <c r="AE24" s="683"/>
      <c r="AF24" s="683"/>
      <c r="AG24" s="683"/>
      <c r="AH24" s="683"/>
      <c r="AI24" s="683"/>
      <c r="AJ24" s="683"/>
      <c r="AK24" s="683"/>
      <c r="AL24" s="684" t="s">
        <v>128</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232</v>
      </c>
      <c r="BP24" s="682"/>
      <c r="BQ24" s="682"/>
      <c r="BR24" s="682"/>
      <c r="BS24" s="688" t="s">
        <v>232</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11119609</v>
      </c>
      <c r="CS24" s="669"/>
      <c r="CT24" s="669"/>
      <c r="CU24" s="669"/>
      <c r="CV24" s="669"/>
      <c r="CW24" s="669"/>
      <c r="CX24" s="669"/>
      <c r="CY24" s="670"/>
      <c r="CZ24" s="673">
        <v>48.3</v>
      </c>
      <c r="DA24" s="674"/>
      <c r="DB24" s="674"/>
      <c r="DC24" s="693"/>
      <c r="DD24" s="712">
        <v>6373938</v>
      </c>
      <c r="DE24" s="669"/>
      <c r="DF24" s="669"/>
      <c r="DG24" s="669"/>
      <c r="DH24" s="669"/>
      <c r="DI24" s="669"/>
      <c r="DJ24" s="669"/>
      <c r="DK24" s="670"/>
      <c r="DL24" s="712">
        <v>6067106</v>
      </c>
      <c r="DM24" s="669"/>
      <c r="DN24" s="669"/>
      <c r="DO24" s="669"/>
      <c r="DP24" s="669"/>
      <c r="DQ24" s="669"/>
      <c r="DR24" s="669"/>
      <c r="DS24" s="669"/>
      <c r="DT24" s="669"/>
      <c r="DU24" s="669"/>
      <c r="DV24" s="670"/>
      <c r="DW24" s="673">
        <v>52.7</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253901</v>
      </c>
      <c r="S25" s="680"/>
      <c r="T25" s="680"/>
      <c r="U25" s="680"/>
      <c r="V25" s="680"/>
      <c r="W25" s="680"/>
      <c r="X25" s="680"/>
      <c r="Y25" s="681"/>
      <c r="Z25" s="682">
        <v>1.1000000000000001</v>
      </c>
      <c r="AA25" s="682"/>
      <c r="AB25" s="682"/>
      <c r="AC25" s="682"/>
      <c r="AD25" s="683">
        <v>7620</v>
      </c>
      <c r="AE25" s="683"/>
      <c r="AF25" s="683"/>
      <c r="AG25" s="683"/>
      <c r="AH25" s="683"/>
      <c r="AI25" s="683"/>
      <c r="AJ25" s="683"/>
      <c r="AK25" s="683"/>
      <c r="AL25" s="684">
        <v>0.1</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3003899</v>
      </c>
      <c r="CS25" s="715"/>
      <c r="CT25" s="715"/>
      <c r="CU25" s="715"/>
      <c r="CV25" s="715"/>
      <c r="CW25" s="715"/>
      <c r="CX25" s="715"/>
      <c r="CY25" s="716"/>
      <c r="CZ25" s="684">
        <v>13</v>
      </c>
      <c r="DA25" s="713"/>
      <c r="DB25" s="713"/>
      <c r="DC25" s="717"/>
      <c r="DD25" s="688">
        <v>2901444</v>
      </c>
      <c r="DE25" s="715"/>
      <c r="DF25" s="715"/>
      <c r="DG25" s="715"/>
      <c r="DH25" s="715"/>
      <c r="DI25" s="715"/>
      <c r="DJ25" s="715"/>
      <c r="DK25" s="716"/>
      <c r="DL25" s="688">
        <v>2596490</v>
      </c>
      <c r="DM25" s="715"/>
      <c r="DN25" s="715"/>
      <c r="DO25" s="715"/>
      <c r="DP25" s="715"/>
      <c r="DQ25" s="715"/>
      <c r="DR25" s="715"/>
      <c r="DS25" s="715"/>
      <c r="DT25" s="715"/>
      <c r="DU25" s="715"/>
      <c r="DV25" s="716"/>
      <c r="DW25" s="684">
        <v>22.6</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80206</v>
      </c>
      <c r="S26" s="680"/>
      <c r="T26" s="680"/>
      <c r="U26" s="680"/>
      <c r="V26" s="680"/>
      <c r="W26" s="680"/>
      <c r="X26" s="680"/>
      <c r="Y26" s="681"/>
      <c r="Z26" s="682">
        <v>0.3</v>
      </c>
      <c r="AA26" s="682"/>
      <c r="AB26" s="682"/>
      <c r="AC26" s="682"/>
      <c r="AD26" s="683">
        <v>1</v>
      </c>
      <c r="AE26" s="683"/>
      <c r="AF26" s="683"/>
      <c r="AG26" s="683"/>
      <c r="AH26" s="683"/>
      <c r="AI26" s="683"/>
      <c r="AJ26" s="683"/>
      <c r="AK26" s="683"/>
      <c r="AL26" s="684">
        <v>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1906125</v>
      </c>
      <c r="CS26" s="680"/>
      <c r="CT26" s="680"/>
      <c r="CU26" s="680"/>
      <c r="CV26" s="680"/>
      <c r="CW26" s="680"/>
      <c r="CX26" s="680"/>
      <c r="CY26" s="681"/>
      <c r="CZ26" s="684">
        <v>8.3000000000000007</v>
      </c>
      <c r="DA26" s="713"/>
      <c r="DB26" s="713"/>
      <c r="DC26" s="717"/>
      <c r="DD26" s="688">
        <v>1830530</v>
      </c>
      <c r="DE26" s="680"/>
      <c r="DF26" s="680"/>
      <c r="DG26" s="680"/>
      <c r="DH26" s="680"/>
      <c r="DI26" s="680"/>
      <c r="DJ26" s="680"/>
      <c r="DK26" s="681"/>
      <c r="DL26" s="688" t="s">
        <v>232</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3614412</v>
      </c>
      <c r="S27" s="680"/>
      <c r="T27" s="680"/>
      <c r="U27" s="680"/>
      <c r="V27" s="680"/>
      <c r="W27" s="680"/>
      <c r="X27" s="680"/>
      <c r="Y27" s="681"/>
      <c r="Z27" s="682">
        <v>15.5</v>
      </c>
      <c r="AA27" s="682"/>
      <c r="AB27" s="682"/>
      <c r="AC27" s="682"/>
      <c r="AD27" s="683" t="s">
        <v>232</v>
      </c>
      <c r="AE27" s="683"/>
      <c r="AF27" s="683"/>
      <c r="AG27" s="683"/>
      <c r="AH27" s="683"/>
      <c r="AI27" s="683"/>
      <c r="AJ27" s="683"/>
      <c r="AK27" s="683"/>
      <c r="AL27" s="684" t="s">
        <v>232</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4789643</v>
      </c>
      <c r="BH27" s="680"/>
      <c r="BI27" s="680"/>
      <c r="BJ27" s="680"/>
      <c r="BK27" s="680"/>
      <c r="BL27" s="680"/>
      <c r="BM27" s="680"/>
      <c r="BN27" s="681"/>
      <c r="BO27" s="682">
        <v>100</v>
      </c>
      <c r="BP27" s="682"/>
      <c r="BQ27" s="682"/>
      <c r="BR27" s="682"/>
      <c r="BS27" s="688">
        <v>29086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6160198</v>
      </c>
      <c r="CS27" s="715"/>
      <c r="CT27" s="715"/>
      <c r="CU27" s="715"/>
      <c r="CV27" s="715"/>
      <c r="CW27" s="715"/>
      <c r="CX27" s="715"/>
      <c r="CY27" s="716"/>
      <c r="CZ27" s="684">
        <v>26.7</v>
      </c>
      <c r="DA27" s="713"/>
      <c r="DB27" s="713"/>
      <c r="DC27" s="717"/>
      <c r="DD27" s="688">
        <v>1668437</v>
      </c>
      <c r="DE27" s="715"/>
      <c r="DF27" s="715"/>
      <c r="DG27" s="715"/>
      <c r="DH27" s="715"/>
      <c r="DI27" s="715"/>
      <c r="DJ27" s="715"/>
      <c r="DK27" s="716"/>
      <c r="DL27" s="688">
        <v>1666559</v>
      </c>
      <c r="DM27" s="715"/>
      <c r="DN27" s="715"/>
      <c r="DO27" s="715"/>
      <c r="DP27" s="715"/>
      <c r="DQ27" s="715"/>
      <c r="DR27" s="715"/>
      <c r="DS27" s="715"/>
      <c r="DT27" s="715"/>
      <c r="DU27" s="715"/>
      <c r="DV27" s="716"/>
      <c r="DW27" s="684">
        <v>14.5</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128</v>
      </c>
      <c r="AA28" s="682"/>
      <c r="AB28" s="682"/>
      <c r="AC28" s="682"/>
      <c r="AD28" s="683" t="s">
        <v>232</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1955512</v>
      </c>
      <c r="CS28" s="680"/>
      <c r="CT28" s="680"/>
      <c r="CU28" s="680"/>
      <c r="CV28" s="680"/>
      <c r="CW28" s="680"/>
      <c r="CX28" s="680"/>
      <c r="CY28" s="681"/>
      <c r="CZ28" s="684">
        <v>8.5</v>
      </c>
      <c r="DA28" s="713"/>
      <c r="DB28" s="713"/>
      <c r="DC28" s="717"/>
      <c r="DD28" s="688">
        <v>1804057</v>
      </c>
      <c r="DE28" s="680"/>
      <c r="DF28" s="680"/>
      <c r="DG28" s="680"/>
      <c r="DH28" s="680"/>
      <c r="DI28" s="680"/>
      <c r="DJ28" s="680"/>
      <c r="DK28" s="681"/>
      <c r="DL28" s="688">
        <v>1804057</v>
      </c>
      <c r="DM28" s="680"/>
      <c r="DN28" s="680"/>
      <c r="DO28" s="680"/>
      <c r="DP28" s="680"/>
      <c r="DQ28" s="680"/>
      <c r="DR28" s="680"/>
      <c r="DS28" s="680"/>
      <c r="DT28" s="680"/>
      <c r="DU28" s="680"/>
      <c r="DV28" s="681"/>
      <c r="DW28" s="684">
        <v>15.7</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2562560</v>
      </c>
      <c r="S29" s="680"/>
      <c r="T29" s="680"/>
      <c r="U29" s="680"/>
      <c r="V29" s="680"/>
      <c r="W29" s="680"/>
      <c r="X29" s="680"/>
      <c r="Y29" s="681"/>
      <c r="Z29" s="682">
        <v>11</v>
      </c>
      <c r="AA29" s="682"/>
      <c r="AB29" s="682"/>
      <c r="AC29" s="682"/>
      <c r="AD29" s="683" t="s">
        <v>128</v>
      </c>
      <c r="AE29" s="683"/>
      <c r="AF29" s="683"/>
      <c r="AG29" s="683"/>
      <c r="AH29" s="683"/>
      <c r="AI29" s="683"/>
      <c r="AJ29" s="683"/>
      <c r="AK29" s="683"/>
      <c r="AL29" s="684" t="s">
        <v>128</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70</v>
      </c>
      <c r="CG29" s="695"/>
      <c r="CH29" s="695"/>
      <c r="CI29" s="695"/>
      <c r="CJ29" s="695"/>
      <c r="CK29" s="695"/>
      <c r="CL29" s="695"/>
      <c r="CM29" s="695"/>
      <c r="CN29" s="695"/>
      <c r="CO29" s="695"/>
      <c r="CP29" s="695"/>
      <c r="CQ29" s="696"/>
      <c r="CR29" s="679">
        <v>1955475</v>
      </c>
      <c r="CS29" s="715"/>
      <c r="CT29" s="715"/>
      <c r="CU29" s="715"/>
      <c r="CV29" s="715"/>
      <c r="CW29" s="715"/>
      <c r="CX29" s="715"/>
      <c r="CY29" s="716"/>
      <c r="CZ29" s="684">
        <v>8.5</v>
      </c>
      <c r="DA29" s="713"/>
      <c r="DB29" s="713"/>
      <c r="DC29" s="717"/>
      <c r="DD29" s="688">
        <v>1804020</v>
      </c>
      <c r="DE29" s="715"/>
      <c r="DF29" s="715"/>
      <c r="DG29" s="715"/>
      <c r="DH29" s="715"/>
      <c r="DI29" s="715"/>
      <c r="DJ29" s="715"/>
      <c r="DK29" s="716"/>
      <c r="DL29" s="688">
        <v>1804020</v>
      </c>
      <c r="DM29" s="715"/>
      <c r="DN29" s="715"/>
      <c r="DO29" s="715"/>
      <c r="DP29" s="715"/>
      <c r="DQ29" s="715"/>
      <c r="DR29" s="715"/>
      <c r="DS29" s="715"/>
      <c r="DT29" s="715"/>
      <c r="DU29" s="715"/>
      <c r="DV29" s="716"/>
      <c r="DW29" s="684">
        <v>15.7</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346558</v>
      </c>
      <c r="S30" s="680"/>
      <c r="T30" s="680"/>
      <c r="U30" s="680"/>
      <c r="V30" s="680"/>
      <c r="W30" s="680"/>
      <c r="X30" s="680"/>
      <c r="Y30" s="681"/>
      <c r="Z30" s="682">
        <v>1.5</v>
      </c>
      <c r="AA30" s="682"/>
      <c r="AB30" s="682"/>
      <c r="AC30" s="682"/>
      <c r="AD30" s="683" t="s">
        <v>232</v>
      </c>
      <c r="AE30" s="683"/>
      <c r="AF30" s="683"/>
      <c r="AG30" s="683"/>
      <c r="AH30" s="683"/>
      <c r="AI30" s="683"/>
      <c r="AJ30" s="683"/>
      <c r="AK30" s="683"/>
      <c r="AL30" s="684" t="s">
        <v>128</v>
      </c>
      <c r="AM30" s="685"/>
      <c r="AN30" s="685"/>
      <c r="AO30" s="686"/>
      <c r="AP30" s="727" t="s">
        <v>306</v>
      </c>
      <c r="AQ30" s="728"/>
      <c r="AR30" s="728"/>
      <c r="AS30" s="728"/>
      <c r="AT30" s="733" t="s">
        <v>307</v>
      </c>
      <c r="AU30" s="230"/>
      <c r="AV30" s="230"/>
      <c r="AW30" s="230"/>
      <c r="AX30" s="665" t="s">
        <v>187</v>
      </c>
      <c r="AY30" s="666"/>
      <c r="AZ30" s="666"/>
      <c r="BA30" s="666"/>
      <c r="BB30" s="666"/>
      <c r="BC30" s="666"/>
      <c r="BD30" s="666"/>
      <c r="BE30" s="666"/>
      <c r="BF30" s="667"/>
      <c r="BG30" s="739">
        <v>98.8</v>
      </c>
      <c r="BH30" s="740"/>
      <c r="BI30" s="740"/>
      <c r="BJ30" s="740"/>
      <c r="BK30" s="740"/>
      <c r="BL30" s="740"/>
      <c r="BM30" s="674">
        <v>94.1</v>
      </c>
      <c r="BN30" s="740"/>
      <c r="BO30" s="740"/>
      <c r="BP30" s="740"/>
      <c r="BQ30" s="741"/>
      <c r="BR30" s="739">
        <v>99</v>
      </c>
      <c r="BS30" s="740"/>
      <c r="BT30" s="740"/>
      <c r="BU30" s="740"/>
      <c r="BV30" s="740"/>
      <c r="BW30" s="740"/>
      <c r="BX30" s="674">
        <v>93.9</v>
      </c>
      <c r="BY30" s="740"/>
      <c r="BZ30" s="740"/>
      <c r="CA30" s="740"/>
      <c r="CB30" s="741"/>
      <c r="CD30" s="744"/>
      <c r="CE30" s="745"/>
      <c r="CF30" s="694" t="s">
        <v>308</v>
      </c>
      <c r="CG30" s="695"/>
      <c r="CH30" s="695"/>
      <c r="CI30" s="695"/>
      <c r="CJ30" s="695"/>
      <c r="CK30" s="695"/>
      <c r="CL30" s="695"/>
      <c r="CM30" s="695"/>
      <c r="CN30" s="695"/>
      <c r="CO30" s="695"/>
      <c r="CP30" s="695"/>
      <c r="CQ30" s="696"/>
      <c r="CR30" s="679">
        <v>1822775</v>
      </c>
      <c r="CS30" s="680"/>
      <c r="CT30" s="680"/>
      <c r="CU30" s="680"/>
      <c r="CV30" s="680"/>
      <c r="CW30" s="680"/>
      <c r="CX30" s="680"/>
      <c r="CY30" s="681"/>
      <c r="CZ30" s="684">
        <v>7.9</v>
      </c>
      <c r="DA30" s="713"/>
      <c r="DB30" s="713"/>
      <c r="DC30" s="717"/>
      <c r="DD30" s="688">
        <v>1671320</v>
      </c>
      <c r="DE30" s="680"/>
      <c r="DF30" s="680"/>
      <c r="DG30" s="680"/>
      <c r="DH30" s="680"/>
      <c r="DI30" s="680"/>
      <c r="DJ30" s="680"/>
      <c r="DK30" s="681"/>
      <c r="DL30" s="688">
        <v>1671320</v>
      </c>
      <c r="DM30" s="680"/>
      <c r="DN30" s="680"/>
      <c r="DO30" s="680"/>
      <c r="DP30" s="680"/>
      <c r="DQ30" s="680"/>
      <c r="DR30" s="680"/>
      <c r="DS30" s="680"/>
      <c r="DT30" s="680"/>
      <c r="DU30" s="680"/>
      <c r="DV30" s="681"/>
      <c r="DW30" s="684">
        <v>14.5</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337256</v>
      </c>
      <c r="S31" s="680"/>
      <c r="T31" s="680"/>
      <c r="U31" s="680"/>
      <c r="V31" s="680"/>
      <c r="W31" s="680"/>
      <c r="X31" s="680"/>
      <c r="Y31" s="681"/>
      <c r="Z31" s="682">
        <v>1.4</v>
      </c>
      <c r="AA31" s="682"/>
      <c r="AB31" s="682"/>
      <c r="AC31" s="682"/>
      <c r="AD31" s="683" t="s">
        <v>232</v>
      </c>
      <c r="AE31" s="683"/>
      <c r="AF31" s="683"/>
      <c r="AG31" s="683"/>
      <c r="AH31" s="683"/>
      <c r="AI31" s="683"/>
      <c r="AJ31" s="683"/>
      <c r="AK31" s="683"/>
      <c r="AL31" s="684" t="s">
        <v>232</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98.8</v>
      </c>
      <c r="BH31" s="715"/>
      <c r="BI31" s="715"/>
      <c r="BJ31" s="715"/>
      <c r="BK31" s="715"/>
      <c r="BL31" s="715"/>
      <c r="BM31" s="685">
        <v>95.6</v>
      </c>
      <c r="BN31" s="737"/>
      <c r="BO31" s="737"/>
      <c r="BP31" s="737"/>
      <c r="BQ31" s="738"/>
      <c r="BR31" s="736">
        <v>99.2</v>
      </c>
      <c r="BS31" s="715"/>
      <c r="BT31" s="715"/>
      <c r="BU31" s="715"/>
      <c r="BV31" s="715"/>
      <c r="BW31" s="715"/>
      <c r="BX31" s="685">
        <v>95.5</v>
      </c>
      <c r="BY31" s="737"/>
      <c r="BZ31" s="737"/>
      <c r="CA31" s="737"/>
      <c r="CB31" s="738"/>
      <c r="CD31" s="744"/>
      <c r="CE31" s="745"/>
      <c r="CF31" s="694" t="s">
        <v>312</v>
      </c>
      <c r="CG31" s="695"/>
      <c r="CH31" s="695"/>
      <c r="CI31" s="695"/>
      <c r="CJ31" s="695"/>
      <c r="CK31" s="695"/>
      <c r="CL31" s="695"/>
      <c r="CM31" s="695"/>
      <c r="CN31" s="695"/>
      <c r="CO31" s="695"/>
      <c r="CP31" s="695"/>
      <c r="CQ31" s="696"/>
      <c r="CR31" s="679">
        <v>132700</v>
      </c>
      <c r="CS31" s="715"/>
      <c r="CT31" s="715"/>
      <c r="CU31" s="715"/>
      <c r="CV31" s="715"/>
      <c r="CW31" s="715"/>
      <c r="CX31" s="715"/>
      <c r="CY31" s="716"/>
      <c r="CZ31" s="684">
        <v>0.6</v>
      </c>
      <c r="DA31" s="713"/>
      <c r="DB31" s="713"/>
      <c r="DC31" s="717"/>
      <c r="DD31" s="688">
        <v>132700</v>
      </c>
      <c r="DE31" s="715"/>
      <c r="DF31" s="715"/>
      <c r="DG31" s="715"/>
      <c r="DH31" s="715"/>
      <c r="DI31" s="715"/>
      <c r="DJ31" s="715"/>
      <c r="DK31" s="716"/>
      <c r="DL31" s="688">
        <v>132700</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726674</v>
      </c>
      <c r="S32" s="680"/>
      <c r="T32" s="680"/>
      <c r="U32" s="680"/>
      <c r="V32" s="680"/>
      <c r="W32" s="680"/>
      <c r="X32" s="680"/>
      <c r="Y32" s="681"/>
      <c r="Z32" s="682">
        <v>3.1</v>
      </c>
      <c r="AA32" s="682"/>
      <c r="AB32" s="682"/>
      <c r="AC32" s="682"/>
      <c r="AD32" s="683" t="s">
        <v>232</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98.7</v>
      </c>
      <c r="BH32" s="749"/>
      <c r="BI32" s="749"/>
      <c r="BJ32" s="749"/>
      <c r="BK32" s="749"/>
      <c r="BL32" s="749"/>
      <c r="BM32" s="750">
        <v>92.6</v>
      </c>
      <c r="BN32" s="749"/>
      <c r="BO32" s="749"/>
      <c r="BP32" s="749"/>
      <c r="BQ32" s="751"/>
      <c r="BR32" s="748">
        <v>98.8</v>
      </c>
      <c r="BS32" s="749"/>
      <c r="BT32" s="749"/>
      <c r="BU32" s="749"/>
      <c r="BV32" s="749"/>
      <c r="BW32" s="749"/>
      <c r="BX32" s="750">
        <v>92.2</v>
      </c>
      <c r="BY32" s="749"/>
      <c r="BZ32" s="749"/>
      <c r="CA32" s="749"/>
      <c r="CB32" s="751"/>
      <c r="CD32" s="746"/>
      <c r="CE32" s="747"/>
      <c r="CF32" s="694" t="s">
        <v>315</v>
      </c>
      <c r="CG32" s="695"/>
      <c r="CH32" s="695"/>
      <c r="CI32" s="695"/>
      <c r="CJ32" s="695"/>
      <c r="CK32" s="695"/>
      <c r="CL32" s="695"/>
      <c r="CM32" s="695"/>
      <c r="CN32" s="695"/>
      <c r="CO32" s="695"/>
      <c r="CP32" s="695"/>
      <c r="CQ32" s="696"/>
      <c r="CR32" s="679">
        <v>37</v>
      </c>
      <c r="CS32" s="680"/>
      <c r="CT32" s="680"/>
      <c r="CU32" s="680"/>
      <c r="CV32" s="680"/>
      <c r="CW32" s="680"/>
      <c r="CX32" s="680"/>
      <c r="CY32" s="681"/>
      <c r="CZ32" s="684">
        <v>0</v>
      </c>
      <c r="DA32" s="713"/>
      <c r="DB32" s="713"/>
      <c r="DC32" s="717"/>
      <c r="DD32" s="688">
        <v>37</v>
      </c>
      <c r="DE32" s="680"/>
      <c r="DF32" s="680"/>
      <c r="DG32" s="680"/>
      <c r="DH32" s="680"/>
      <c r="DI32" s="680"/>
      <c r="DJ32" s="680"/>
      <c r="DK32" s="681"/>
      <c r="DL32" s="688">
        <v>37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307373</v>
      </c>
      <c r="S33" s="680"/>
      <c r="T33" s="680"/>
      <c r="U33" s="680"/>
      <c r="V33" s="680"/>
      <c r="W33" s="680"/>
      <c r="X33" s="680"/>
      <c r="Y33" s="681"/>
      <c r="Z33" s="682">
        <v>1.3</v>
      </c>
      <c r="AA33" s="682"/>
      <c r="AB33" s="682"/>
      <c r="AC33" s="682"/>
      <c r="AD33" s="683" t="s">
        <v>232</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8293822</v>
      </c>
      <c r="CS33" s="715"/>
      <c r="CT33" s="715"/>
      <c r="CU33" s="715"/>
      <c r="CV33" s="715"/>
      <c r="CW33" s="715"/>
      <c r="CX33" s="715"/>
      <c r="CY33" s="716"/>
      <c r="CZ33" s="684">
        <v>36</v>
      </c>
      <c r="DA33" s="713"/>
      <c r="DB33" s="713"/>
      <c r="DC33" s="717"/>
      <c r="DD33" s="688">
        <v>6456270</v>
      </c>
      <c r="DE33" s="715"/>
      <c r="DF33" s="715"/>
      <c r="DG33" s="715"/>
      <c r="DH33" s="715"/>
      <c r="DI33" s="715"/>
      <c r="DJ33" s="715"/>
      <c r="DK33" s="716"/>
      <c r="DL33" s="688">
        <v>4389144</v>
      </c>
      <c r="DM33" s="715"/>
      <c r="DN33" s="715"/>
      <c r="DO33" s="715"/>
      <c r="DP33" s="715"/>
      <c r="DQ33" s="715"/>
      <c r="DR33" s="715"/>
      <c r="DS33" s="715"/>
      <c r="DT33" s="715"/>
      <c r="DU33" s="715"/>
      <c r="DV33" s="716"/>
      <c r="DW33" s="684">
        <v>38.1</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302131</v>
      </c>
      <c r="S34" s="680"/>
      <c r="T34" s="680"/>
      <c r="U34" s="680"/>
      <c r="V34" s="680"/>
      <c r="W34" s="680"/>
      <c r="X34" s="680"/>
      <c r="Y34" s="681"/>
      <c r="Z34" s="682">
        <v>1.3</v>
      </c>
      <c r="AA34" s="682"/>
      <c r="AB34" s="682"/>
      <c r="AC34" s="682"/>
      <c r="AD34" s="683">
        <v>1502</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2741371</v>
      </c>
      <c r="CS34" s="680"/>
      <c r="CT34" s="680"/>
      <c r="CU34" s="680"/>
      <c r="CV34" s="680"/>
      <c r="CW34" s="680"/>
      <c r="CX34" s="680"/>
      <c r="CY34" s="681"/>
      <c r="CZ34" s="684">
        <v>11.9</v>
      </c>
      <c r="DA34" s="713"/>
      <c r="DB34" s="713"/>
      <c r="DC34" s="717"/>
      <c r="DD34" s="688">
        <v>2085062</v>
      </c>
      <c r="DE34" s="680"/>
      <c r="DF34" s="680"/>
      <c r="DG34" s="680"/>
      <c r="DH34" s="680"/>
      <c r="DI34" s="680"/>
      <c r="DJ34" s="680"/>
      <c r="DK34" s="681"/>
      <c r="DL34" s="688">
        <v>1669667</v>
      </c>
      <c r="DM34" s="680"/>
      <c r="DN34" s="680"/>
      <c r="DO34" s="680"/>
      <c r="DP34" s="680"/>
      <c r="DQ34" s="680"/>
      <c r="DR34" s="680"/>
      <c r="DS34" s="680"/>
      <c r="DT34" s="680"/>
      <c r="DU34" s="680"/>
      <c r="DV34" s="681"/>
      <c r="DW34" s="684">
        <v>14.5</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2552560</v>
      </c>
      <c r="S35" s="680"/>
      <c r="T35" s="680"/>
      <c r="U35" s="680"/>
      <c r="V35" s="680"/>
      <c r="W35" s="680"/>
      <c r="X35" s="680"/>
      <c r="Y35" s="681"/>
      <c r="Z35" s="682">
        <v>10.9</v>
      </c>
      <c r="AA35" s="682"/>
      <c r="AB35" s="682"/>
      <c r="AC35" s="682"/>
      <c r="AD35" s="683" t="s">
        <v>232</v>
      </c>
      <c r="AE35" s="683"/>
      <c r="AF35" s="683"/>
      <c r="AG35" s="683"/>
      <c r="AH35" s="683"/>
      <c r="AI35" s="683"/>
      <c r="AJ35" s="683"/>
      <c r="AK35" s="683"/>
      <c r="AL35" s="684" t="s">
        <v>232</v>
      </c>
      <c r="AM35" s="685"/>
      <c r="AN35" s="685"/>
      <c r="AO35" s="686"/>
      <c r="AP35" s="234"/>
      <c r="AQ35" s="752" t="s">
        <v>323</v>
      </c>
      <c r="AR35" s="753"/>
      <c r="AS35" s="753"/>
      <c r="AT35" s="753"/>
      <c r="AU35" s="753"/>
      <c r="AV35" s="753"/>
      <c r="AW35" s="753"/>
      <c r="AX35" s="753"/>
      <c r="AY35" s="754"/>
      <c r="AZ35" s="668">
        <v>2600191</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19350</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147935</v>
      </c>
      <c r="CS35" s="715"/>
      <c r="CT35" s="715"/>
      <c r="CU35" s="715"/>
      <c r="CV35" s="715"/>
      <c r="CW35" s="715"/>
      <c r="CX35" s="715"/>
      <c r="CY35" s="716"/>
      <c r="CZ35" s="684">
        <v>0.6</v>
      </c>
      <c r="DA35" s="713"/>
      <c r="DB35" s="713"/>
      <c r="DC35" s="717"/>
      <c r="DD35" s="688">
        <v>127124</v>
      </c>
      <c r="DE35" s="715"/>
      <c r="DF35" s="715"/>
      <c r="DG35" s="715"/>
      <c r="DH35" s="715"/>
      <c r="DI35" s="715"/>
      <c r="DJ35" s="715"/>
      <c r="DK35" s="716"/>
      <c r="DL35" s="688">
        <v>92959</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232</v>
      </c>
      <c r="AA36" s="682"/>
      <c r="AB36" s="682"/>
      <c r="AC36" s="682"/>
      <c r="AD36" s="683" t="s">
        <v>232</v>
      </c>
      <c r="AE36" s="683"/>
      <c r="AF36" s="683"/>
      <c r="AG36" s="683"/>
      <c r="AH36" s="683"/>
      <c r="AI36" s="683"/>
      <c r="AJ36" s="683"/>
      <c r="AK36" s="683"/>
      <c r="AL36" s="684" t="s">
        <v>128</v>
      </c>
      <c r="AM36" s="685"/>
      <c r="AN36" s="685"/>
      <c r="AO36" s="686"/>
      <c r="AQ36" s="756" t="s">
        <v>327</v>
      </c>
      <c r="AR36" s="757"/>
      <c r="AS36" s="757"/>
      <c r="AT36" s="757"/>
      <c r="AU36" s="757"/>
      <c r="AV36" s="757"/>
      <c r="AW36" s="757"/>
      <c r="AX36" s="757"/>
      <c r="AY36" s="758"/>
      <c r="AZ36" s="679">
        <v>75402</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-75177</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2484114</v>
      </c>
      <c r="CS36" s="680"/>
      <c r="CT36" s="680"/>
      <c r="CU36" s="680"/>
      <c r="CV36" s="680"/>
      <c r="CW36" s="680"/>
      <c r="CX36" s="680"/>
      <c r="CY36" s="681"/>
      <c r="CZ36" s="684">
        <v>10.8</v>
      </c>
      <c r="DA36" s="713"/>
      <c r="DB36" s="713"/>
      <c r="DC36" s="717"/>
      <c r="DD36" s="688">
        <v>2145885</v>
      </c>
      <c r="DE36" s="680"/>
      <c r="DF36" s="680"/>
      <c r="DG36" s="680"/>
      <c r="DH36" s="680"/>
      <c r="DI36" s="680"/>
      <c r="DJ36" s="680"/>
      <c r="DK36" s="681"/>
      <c r="DL36" s="688">
        <v>1516985</v>
      </c>
      <c r="DM36" s="680"/>
      <c r="DN36" s="680"/>
      <c r="DO36" s="680"/>
      <c r="DP36" s="680"/>
      <c r="DQ36" s="680"/>
      <c r="DR36" s="680"/>
      <c r="DS36" s="680"/>
      <c r="DT36" s="680"/>
      <c r="DU36" s="680"/>
      <c r="DV36" s="681"/>
      <c r="DW36" s="684">
        <v>13.2</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562160</v>
      </c>
      <c r="S37" s="680"/>
      <c r="T37" s="680"/>
      <c r="U37" s="680"/>
      <c r="V37" s="680"/>
      <c r="W37" s="680"/>
      <c r="X37" s="680"/>
      <c r="Y37" s="681"/>
      <c r="Z37" s="682">
        <v>2.4</v>
      </c>
      <c r="AA37" s="682"/>
      <c r="AB37" s="682"/>
      <c r="AC37" s="682"/>
      <c r="AD37" s="683" t="s">
        <v>232</v>
      </c>
      <c r="AE37" s="683"/>
      <c r="AF37" s="683"/>
      <c r="AG37" s="683"/>
      <c r="AH37" s="683"/>
      <c r="AI37" s="683"/>
      <c r="AJ37" s="683"/>
      <c r="AK37" s="683"/>
      <c r="AL37" s="684" t="s">
        <v>232</v>
      </c>
      <c r="AM37" s="685"/>
      <c r="AN37" s="685"/>
      <c r="AO37" s="686"/>
      <c r="AQ37" s="756" t="s">
        <v>331</v>
      </c>
      <c r="AR37" s="757"/>
      <c r="AS37" s="757"/>
      <c r="AT37" s="757"/>
      <c r="AU37" s="757"/>
      <c r="AV37" s="757"/>
      <c r="AW37" s="757"/>
      <c r="AX37" s="757"/>
      <c r="AY37" s="758"/>
      <c r="AZ37" s="679">
        <v>60735</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7475</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1304868</v>
      </c>
      <c r="CS37" s="715"/>
      <c r="CT37" s="715"/>
      <c r="CU37" s="715"/>
      <c r="CV37" s="715"/>
      <c r="CW37" s="715"/>
      <c r="CX37" s="715"/>
      <c r="CY37" s="716"/>
      <c r="CZ37" s="684">
        <v>5.7</v>
      </c>
      <c r="DA37" s="713"/>
      <c r="DB37" s="713"/>
      <c r="DC37" s="717"/>
      <c r="DD37" s="688">
        <v>1273196</v>
      </c>
      <c r="DE37" s="715"/>
      <c r="DF37" s="715"/>
      <c r="DG37" s="715"/>
      <c r="DH37" s="715"/>
      <c r="DI37" s="715"/>
      <c r="DJ37" s="715"/>
      <c r="DK37" s="716"/>
      <c r="DL37" s="688">
        <v>1097791</v>
      </c>
      <c r="DM37" s="715"/>
      <c r="DN37" s="715"/>
      <c r="DO37" s="715"/>
      <c r="DP37" s="715"/>
      <c r="DQ37" s="715"/>
      <c r="DR37" s="715"/>
      <c r="DS37" s="715"/>
      <c r="DT37" s="715"/>
      <c r="DU37" s="715"/>
      <c r="DV37" s="716"/>
      <c r="DW37" s="684">
        <v>9.5</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23345399</v>
      </c>
      <c r="S38" s="760"/>
      <c r="T38" s="760"/>
      <c r="U38" s="760"/>
      <c r="V38" s="760"/>
      <c r="W38" s="760"/>
      <c r="X38" s="760"/>
      <c r="Y38" s="761"/>
      <c r="Z38" s="762">
        <v>100</v>
      </c>
      <c r="AA38" s="762"/>
      <c r="AB38" s="762"/>
      <c r="AC38" s="762"/>
      <c r="AD38" s="763">
        <v>10946731</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57300</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13316</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2464054</v>
      </c>
      <c r="CS38" s="680"/>
      <c r="CT38" s="680"/>
      <c r="CU38" s="680"/>
      <c r="CV38" s="680"/>
      <c r="CW38" s="680"/>
      <c r="CX38" s="680"/>
      <c r="CY38" s="681"/>
      <c r="CZ38" s="684">
        <v>10.7</v>
      </c>
      <c r="DA38" s="713"/>
      <c r="DB38" s="713"/>
      <c r="DC38" s="717"/>
      <c r="DD38" s="688">
        <v>1956914</v>
      </c>
      <c r="DE38" s="680"/>
      <c r="DF38" s="680"/>
      <c r="DG38" s="680"/>
      <c r="DH38" s="680"/>
      <c r="DI38" s="680"/>
      <c r="DJ38" s="680"/>
      <c r="DK38" s="681"/>
      <c r="DL38" s="688">
        <v>1109533</v>
      </c>
      <c r="DM38" s="680"/>
      <c r="DN38" s="680"/>
      <c r="DO38" s="680"/>
      <c r="DP38" s="680"/>
      <c r="DQ38" s="680"/>
      <c r="DR38" s="680"/>
      <c r="DS38" s="680"/>
      <c r="DT38" s="680"/>
      <c r="DU38" s="680"/>
      <c r="DV38" s="681"/>
      <c r="DW38" s="684">
        <v>9.6</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128</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95</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423348</v>
      </c>
      <c r="CS39" s="715"/>
      <c r="CT39" s="715"/>
      <c r="CU39" s="715"/>
      <c r="CV39" s="715"/>
      <c r="CW39" s="715"/>
      <c r="CX39" s="715"/>
      <c r="CY39" s="716"/>
      <c r="CZ39" s="684">
        <v>1.8</v>
      </c>
      <c r="DA39" s="713"/>
      <c r="DB39" s="713"/>
      <c r="DC39" s="717"/>
      <c r="DD39" s="688">
        <v>139206</v>
      </c>
      <c r="DE39" s="715"/>
      <c r="DF39" s="715"/>
      <c r="DG39" s="715"/>
      <c r="DH39" s="715"/>
      <c r="DI39" s="715"/>
      <c r="DJ39" s="715"/>
      <c r="DK39" s="716"/>
      <c r="DL39" s="688" t="s">
        <v>128</v>
      </c>
      <c r="DM39" s="715"/>
      <c r="DN39" s="715"/>
      <c r="DO39" s="715"/>
      <c r="DP39" s="715"/>
      <c r="DQ39" s="715"/>
      <c r="DR39" s="715"/>
      <c r="DS39" s="715"/>
      <c r="DT39" s="715"/>
      <c r="DU39" s="715"/>
      <c r="DV39" s="716"/>
      <c r="DW39" s="684" t="s">
        <v>232</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685176</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128</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33000</v>
      </c>
      <c r="CS40" s="680"/>
      <c r="CT40" s="680"/>
      <c r="CU40" s="680"/>
      <c r="CV40" s="680"/>
      <c r="CW40" s="680"/>
      <c r="CX40" s="680"/>
      <c r="CY40" s="681"/>
      <c r="CZ40" s="684">
        <v>0.1</v>
      </c>
      <c r="DA40" s="713"/>
      <c r="DB40" s="713"/>
      <c r="DC40" s="717"/>
      <c r="DD40" s="688">
        <v>2079</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1721578</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358</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232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3625232</v>
      </c>
      <c r="CS42" s="680"/>
      <c r="CT42" s="680"/>
      <c r="CU42" s="680"/>
      <c r="CV42" s="680"/>
      <c r="CW42" s="680"/>
      <c r="CX42" s="680"/>
      <c r="CY42" s="681"/>
      <c r="CZ42" s="684">
        <v>15.7</v>
      </c>
      <c r="DA42" s="685"/>
      <c r="DB42" s="685"/>
      <c r="DC42" s="780"/>
      <c r="DD42" s="688">
        <v>247393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45726</v>
      </c>
      <c r="CS43" s="715"/>
      <c r="CT43" s="715"/>
      <c r="CU43" s="715"/>
      <c r="CV43" s="715"/>
      <c r="CW43" s="715"/>
      <c r="CX43" s="715"/>
      <c r="CY43" s="716"/>
      <c r="CZ43" s="684">
        <v>0.2</v>
      </c>
      <c r="DA43" s="713"/>
      <c r="DB43" s="713"/>
      <c r="DC43" s="717"/>
      <c r="DD43" s="688">
        <v>45726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2014304</v>
      </c>
      <c r="CS44" s="680"/>
      <c r="CT44" s="680"/>
      <c r="CU44" s="680"/>
      <c r="CV44" s="680"/>
      <c r="CW44" s="680"/>
      <c r="CX44" s="680"/>
      <c r="CY44" s="681"/>
      <c r="CZ44" s="684">
        <v>8.6999999999999993</v>
      </c>
      <c r="DA44" s="685"/>
      <c r="DB44" s="685"/>
      <c r="DC44" s="780"/>
      <c r="DD44" s="688">
        <v>236957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1303481</v>
      </c>
      <c r="CS45" s="715"/>
      <c r="CT45" s="715"/>
      <c r="CU45" s="715"/>
      <c r="CV45" s="715"/>
      <c r="CW45" s="715"/>
      <c r="CX45" s="715"/>
      <c r="CY45" s="716"/>
      <c r="CZ45" s="684">
        <v>5.7</v>
      </c>
      <c r="DA45" s="713"/>
      <c r="DB45" s="713"/>
      <c r="DC45" s="717"/>
      <c r="DD45" s="688">
        <v>96609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549435</v>
      </c>
      <c r="CS46" s="680"/>
      <c r="CT46" s="680"/>
      <c r="CU46" s="680"/>
      <c r="CV46" s="680"/>
      <c r="CW46" s="680"/>
      <c r="CX46" s="680"/>
      <c r="CY46" s="681"/>
      <c r="CZ46" s="684">
        <v>2.4</v>
      </c>
      <c r="DA46" s="685"/>
      <c r="DB46" s="685"/>
      <c r="DC46" s="780"/>
      <c r="DD46" s="688">
        <v>102961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1610928</v>
      </c>
      <c r="CS47" s="715"/>
      <c r="CT47" s="715"/>
      <c r="CU47" s="715"/>
      <c r="CV47" s="715"/>
      <c r="CW47" s="715"/>
      <c r="CX47" s="715"/>
      <c r="CY47" s="716"/>
      <c r="CZ47" s="684">
        <v>7</v>
      </c>
      <c r="DA47" s="713"/>
      <c r="DB47" s="713"/>
      <c r="DC47" s="717"/>
      <c r="DD47" s="688">
        <v>10436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232</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23038663</v>
      </c>
      <c r="CS49" s="749"/>
      <c r="CT49" s="749"/>
      <c r="CU49" s="749"/>
      <c r="CV49" s="749"/>
      <c r="CW49" s="749"/>
      <c r="CX49" s="749"/>
      <c r="CY49" s="781"/>
      <c r="CZ49" s="764">
        <v>100</v>
      </c>
      <c r="DA49" s="782"/>
      <c r="DB49" s="782"/>
      <c r="DC49" s="783"/>
      <c r="DD49" s="784">
        <v>13077601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8A8oVdL3VS+XEPJ6S5SW2JOobcJM6++Szr1WADwMJIXGhCkivp+xg3xjzc4KAmA4p7llwkpiAEsaLeIvXXIHwA==" saltValue="wOG+dkzxykCcAPd14Flt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23377</v>
      </c>
      <c r="R7" s="815"/>
      <c r="S7" s="815"/>
      <c r="T7" s="815"/>
      <c r="U7" s="815"/>
      <c r="V7" s="815">
        <v>23070</v>
      </c>
      <c r="W7" s="815"/>
      <c r="X7" s="815"/>
      <c r="Y7" s="815"/>
      <c r="Z7" s="815"/>
      <c r="AA7" s="815">
        <v>307</v>
      </c>
      <c r="AB7" s="815"/>
      <c r="AC7" s="815"/>
      <c r="AD7" s="815"/>
      <c r="AE7" s="816"/>
      <c r="AF7" s="817">
        <v>270</v>
      </c>
      <c r="AG7" s="818"/>
      <c r="AH7" s="818"/>
      <c r="AI7" s="818"/>
      <c r="AJ7" s="819"/>
      <c r="AK7" s="854">
        <v>727</v>
      </c>
      <c r="AL7" s="855"/>
      <c r="AM7" s="855"/>
      <c r="AN7" s="855"/>
      <c r="AO7" s="855"/>
      <c r="AP7" s="855">
        <v>21429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568</v>
      </c>
      <c r="BS7" s="858" t="s">
        <v>567</v>
      </c>
      <c r="BT7" s="859"/>
      <c r="BU7" s="859"/>
      <c r="BV7" s="859"/>
      <c r="BW7" s="859"/>
      <c r="BX7" s="859"/>
      <c r="BY7" s="859"/>
      <c r="BZ7" s="859"/>
      <c r="CA7" s="859"/>
      <c r="CB7" s="859"/>
      <c r="CC7" s="859"/>
      <c r="CD7" s="859"/>
      <c r="CE7" s="859"/>
      <c r="CF7" s="859"/>
      <c r="CG7" s="860"/>
      <c r="CH7" s="851">
        <v>4</v>
      </c>
      <c r="CI7" s="852"/>
      <c r="CJ7" s="852"/>
      <c r="CK7" s="852"/>
      <c r="CL7" s="853"/>
      <c r="CM7" s="851">
        <v>469</v>
      </c>
      <c r="CN7" s="852"/>
      <c r="CO7" s="852"/>
      <c r="CP7" s="852"/>
      <c r="CQ7" s="853"/>
      <c r="CR7" s="851">
        <v>5</v>
      </c>
      <c r="CS7" s="852"/>
      <c r="CT7" s="852"/>
      <c r="CU7" s="852"/>
      <c r="CV7" s="853"/>
      <c r="CW7" s="851" t="s">
        <v>583</v>
      </c>
      <c r="CX7" s="852"/>
      <c r="CY7" s="852"/>
      <c r="CZ7" s="852"/>
      <c r="DA7" s="853"/>
      <c r="DB7" s="851" t="s">
        <v>583</v>
      </c>
      <c r="DC7" s="852"/>
      <c r="DD7" s="852"/>
      <c r="DE7" s="852"/>
      <c r="DF7" s="853"/>
      <c r="DG7" s="851" t="s">
        <v>583</v>
      </c>
      <c r="DH7" s="852"/>
      <c r="DI7" s="852"/>
      <c r="DJ7" s="852"/>
      <c r="DK7" s="853"/>
      <c r="DL7" s="851" t="s">
        <v>583</v>
      </c>
      <c r="DM7" s="852"/>
      <c r="DN7" s="852"/>
      <c r="DO7" s="852"/>
      <c r="DP7" s="853"/>
      <c r="DQ7" s="851" t="s">
        <v>583</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569</v>
      </c>
      <c r="BT8" s="849"/>
      <c r="BU8" s="849"/>
      <c r="BV8" s="849"/>
      <c r="BW8" s="849"/>
      <c r="BX8" s="849"/>
      <c r="BY8" s="849"/>
      <c r="BZ8" s="849"/>
      <c r="CA8" s="849"/>
      <c r="CB8" s="849"/>
      <c r="CC8" s="849"/>
      <c r="CD8" s="849"/>
      <c r="CE8" s="849"/>
      <c r="CF8" s="849"/>
      <c r="CG8" s="850"/>
      <c r="CH8" s="861">
        <v>9</v>
      </c>
      <c r="CI8" s="862"/>
      <c r="CJ8" s="862"/>
      <c r="CK8" s="862"/>
      <c r="CL8" s="863"/>
      <c r="CM8" s="861">
        <v>11</v>
      </c>
      <c r="CN8" s="862"/>
      <c r="CO8" s="862"/>
      <c r="CP8" s="862"/>
      <c r="CQ8" s="863"/>
      <c r="CR8" s="861">
        <v>10</v>
      </c>
      <c r="CS8" s="862"/>
      <c r="CT8" s="862"/>
      <c r="CU8" s="862"/>
      <c r="CV8" s="863"/>
      <c r="CW8" s="861">
        <v>16</v>
      </c>
      <c r="CX8" s="862"/>
      <c r="CY8" s="862"/>
      <c r="CZ8" s="862"/>
      <c r="DA8" s="863"/>
      <c r="DB8" s="861" t="s">
        <v>583</v>
      </c>
      <c r="DC8" s="862"/>
      <c r="DD8" s="862"/>
      <c r="DE8" s="862"/>
      <c r="DF8" s="863"/>
      <c r="DG8" s="861" t="s">
        <v>583</v>
      </c>
      <c r="DH8" s="862"/>
      <c r="DI8" s="862"/>
      <c r="DJ8" s="862"/>
      <c r="DK8" s="863"/>
      <c r="DL8" s="861" t="s">
        <v>583</v>
      </c>
      <c r="DM8" s="862"/>
      <c r="DN8" s="862"/>
      <c r="DO8" s="862"/>
      <c r="DP8" s="863"/>
      <c r="DQ8" s="861" t="s">
        <v>583</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570</v>
      </c>
      <c r="BT9" s="849"/>
      <c r="BU9" s="849"/>
      <c r="BV9" s="849"/>
      <c r="BW9" s="849"/>
      <c r="BX9" s="849"/>
      <c r="BY9" s="849"/>
      <c r="BZ9" s="849"/>
      <c r="CA9" s="849"/>
      <c r="CB9" s="849"/>
      <c r="CC9" s="849"/>
      <c r="CD9" s="849"/>
      <c r="CE9" s="849"/>
      <c r="CF9" s="849"/>
      <c r="CG9" s="850"/>
      <c r="CH9" s="861">
        <v>-9</v>
      </c>
      <c r="CI9" s="862"/>
      <c r="CJ9" s="862"/>
      <c r="CK9" s="862"/>
      <c r="CL9" s="863"/>
      <c r="CM9" s="861">
        <v>37</v>
      </c>
      <c r="CN9" s="862"/>
      <c r="CO9" s="862"/>
      <c r="CP9" s="862"/>
      <c r="CQ9" s="863"/>
      <c r="CR9" s="861">
        <v>40</v>
      </c>
      <c r="CS9" s="862"/>
      <c r="CT9" s="862"/>
      <c r="CU9" s="862"/>
      <c r="CV9" s="863"/>
      <c r="CW9" s="861">
        <v>25</v>
      </c>
      <c r="CX9" s="862"/>
      <c r="CY9" s="862"/>
      <c r="CZ9" s="862"/>
      <c r="DA9" s="863"/>
      <c r="DB9" s="861" t="s">
        <v>583</v>
      </c>
      <c r="DC9" s="862"/>
      <c r="DD9" s="862"/>
      <c r="DE9" s="862"/>
      <c r="DF9" s="863"/>
      <c r="DG9" s="861" t="s">
        <v>583</v>
      </c>
      <c r="DH9" s="862"/>
      <c r="DI9" s="862"/>
      <c r="DJ9" s="862"/>
      <c r="DK9" s="863"/>
      <c r="DL9" s="861" t="s">
        <v>583</v>
      </c>
      <c r="DM9" s="862"/>
      <c r="DN9" s="862"/>
      <c r="DO9" s="862"/>
      <c r="DP9" s="863"/>
      <c r="DQ9" s="861" t="s">
        <v>583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582</v>
      </c>
      <c r="BT10" s="849"/>
      <c r="BU10" s="849"/>
      <c r="BV10" s="849"/>
      <c r="BW10" s="849"/>
      <c r="BX10" s="849"/>
      <c r="BY10" s="849"/>
      <c r="BZ10" s="849"/>
      <c r="CA10" s="849"/>
      <c r="CB10" s="849"/>
      <c r="CC10" s="849"/>
      <c r="CD10" s="849"/>
      <c r="CE10" s="849"/>
      <c r="CF10" s="849"/>
      <c r="CG10" s="850"/>
      <c r="CH10" s="861">
        <v>7</v>
      </c>
      <c r="CI10" s="862"/>
      <c r="CJ10" s="862"/>
      <c r="CK10" s="862"/>
      <c r="CL10" s="863"/>
      <c r="CM10" s="861">
        <v>3</v>
      </c>
      <c r="CN10" s="862"/>
      <c r="CO10" s="862"/>
      <c r="CP10" s="862"/>
      <c r="CQ10" s="863"/>
      <c r="CR10" s="861">
        <v>3</v>
      </c>
      <c r="CS10" s="862"/>
      <c r="CT10" s="862"/>
      <c r="CU10" s="862"/>
      <c r="CV10" s="863"/>
      <c r="CW10" s="861">
        <v>16</v>
      </c>
      <c r="CX10" s="862"/>
      <c r="CY10" s="862"/>
      <c r="CZ10" s="862"/>
      <c r="DA10" s="863"/>
      <c r="DB10" s="861" t="s">
        <v>583</v>
      </c>
      <c r="DC10" s="862"/>
      <c r="DD10" s="862"/>
      <c r="DE10" s="862"/>
      <c r="DF10" s="863"/>
      <c r="DG10" s="861" t="s">
        <v>583</v>
      </c>
      <c r="DH10" s="862"/>
      <c r="DI10" s="862"/>
      <c r="DJ10" s="862"/>
      <c r="DK10" s="863"/>
      <c r="DL10" s="861" t="s">
        <v>583</v>
      </c>
      <c r="DM10" s="862"/>
      <c r="DN10" s="862"/>
      <c r="DO10" s="862"/>
      <c r="DP10" s="863"/>
      <c r="DQ10" s="861" t="s">
        <v>583</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f>SUM(Q7:U22)</f>
        <v>23377</v>
      </c>
      <c r="R23" s="874"/>
      <c r="S23" s="874"/>
      <c r="T23" s="874"/>
      <c r="U23" s="874"/>
      <c r="V23" s="874">
        <f>SUM(V7:Z22)</f>
        <v>23070</v>
      </c>
      <c r="W23" s="874"/>
      <c r="X23" s="874"/>
      <c r="Y23" s="874"/>
      <c r="Z23" s="874"/>
      <c r="AA23" s="874">
        <f>SUM(AA7:AE22)</f>
        <v>307</v>
      </c>
      <c r="AB23" s="874"/>
      <c r="AC23" s="874"/>
      <c r="AD23" s="874"/>
      <c r="AE23" s="875"/>
      <c r="AF23" s="876">
        <v>270</v>
      </c>
      <c r="AG23" s="874"/>
      <c r="AH23" s="874"/>
      <c r="AI23" s="874"/>
      <c r="AJ23" s="877"/>
      <c r="AK23" s="878"/>
      <c r="AL23" s="879"/>
      <c r="AM23" s="879"/>
      <c r="AN23" s="879"/>
      <c r="AO23" s="879"/>
      <c r="AP23" s="874">
        <f>SUM(AP7:AT22)</f>
        <v>21429</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6966</v>
      </c>
      <c r="R28" s="903"/>
      <c r="S28" s="903"/>
      <c r="T28" s="903"/>
      <c r="U28" s="903"/>
      <c r="V28" s="903">
        <v>6947</v>
      </c>
      <c r="W28" s="903"/>
      <c r="X28" s="903"/>
      <c r="Y28" s="903"/>
      <c r="Z28" s="903"/>
      <c r="AA28" s="903">
        <v>19</v>
      </c>
      <c r="AB28" s="903"/>
      <c r="AC28" s="903"/>
      <c r="AD28" s="903"/>
      <c r="AE28" s="904"/>
      <c r="AF28" s="905">
        <v>19</v>
      </c>
      <c r="AG28" s="903"/>
      <c r="AH28" s="903"/>
      <c r="AI28" s="903"/>
      <c r="AJ28" s="906"/>
      <c r="AK28" s="907">
        <v>663</v>
      </c>
      <c r="AL28" s="898"/>
      <c r="AM28" s="898"/>
      <c r="AN28" s="898"/>
      <c r="AO28" s="898"/>
      <c r="AP28" s="898" t="s">
        <v>571</v>
      </c>
      <c r="AQ28" s="898"/>
      <c r="AR28" s="898"/>
      <c r="AS28" s="898"/>
      <c r="AT28" s="898"/>
      <c r="AU28" s="898" t="s">
        <v>571</v>
      </c>
      <c r="AV28" s="898"/>
      <c r="AW28" s="898"/>
      <c r="AX28" s="898"/>
      <c r="AY28" s="898"/>
      <c r="AZ28" s="899" t="s">
        <v>571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620</v>
      </c>
      <c r="R29" s="839"/>
      <c r="S29" s="839"/>
      <c r="T29" s="839"/>
      <c r="U29" s="839"/>
      <c r="V29" s="839">
        <v>605</v>
      </c>
      <c r="W29" s="839"/>
      <c r="X29" s="839"/>
      <c r="Y29" s="839"/>
      <c r="Z29" s="839"/>
      <c r="AA29" s="839">
        <v>15</v>
      </c>
      <c r="AB29" s="839"/>
      <c r="AC29" s="839"/>
      <c r="AD29" s="839"/>
      <c r="AE29" s="840"/>
      <c r="AF29" s="841">
        <v>15</v>
      </c>
      <c r="AG29" s="842"/>
      <c r="AH29" s="842"/>
      <c r="AI29" s="842"/>
      <c r="AJ29" s="843"/>
      <c r="AK29" s="910">
        <v>201</v>
      </c>
      <c r="AL29" s="911"/>
      <c r="AM29" s="911"/>
      <c r="AN29" s="911"/>
      <c r="AO29" s="911"/>
      <c r="AP29" s="911" t="s">
        <v>571</v>
      </c>
      <c r="AQ29" s="911"/>
      <c r="AR29" s="911"/>
      <c r="AS29" s="911"/>
      <c r="AT29" s="911"/>
      <c r="AU29" s="911" t="s">
        <v>571</v>
      </c>
      <c r="AV29" s="911"/>
      <c r="AW29" s="911"/>
      <c r="AX29" s="911"/>
      <c r="AY29" s="911"/>
      <c r="AZ29" s="912" t="s">
        <v>571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792</v>
      </c>
      <c r="R30" s="839"/>
      <c r="S30" s="839"/>
      <c r="T30" s="839"/>
      <c r="U30" s="839"/>
      <c r="V30" s="839">
        <v>654</v>
      </c>
      <c r="W30" s="839"/>
      <c r="X30" s="839"/>
      <c r="Y30" s="839"/>
      <c r="Z30" s="839"/>
      <c r="AA30" s="839">
        <v>138</v>
      </c>
      <c r="AB30" s="839"/>
      <c r="AC30" s="839"/>
      <c r="AD30" s="839"/>
      <c r="AE30" s="840"/>
      <c r="AF30" s="841">
        <v>1029</v>
      </c>
      <c r="AG30" s="842"/>
      <c r="AH30" s="842"/>
      <c r="AI30" s="842"/>
      <c r="AJ30" s="843"/>
      <c r="AK30" s="910">
        <v>61</v>
      </c>
      <c r="AL30" s="911"/>
      <c r="AM30" s="911"/>
      <c r="AN30" s="911"/>
      <c r="AO30" s="911"/>
      <c r="AP30" s="911">
        <v>4962</v>
      </c>
      <c r="AQ30" s="911"/>
      <c r="AR30" s="911"/>
      <c r="AS30" s="911"/>
      <c r="AT30" s="911"/>
      <c r="AU30" s="911">
        <v>814</v>
      </c>
      <c r="AV30" s="911"/>
      <c r="AW30" s="911"/>
      <c r="AX30" s="911"/>
      <c r="AY30" s="911"/>
      <c r="AZ30" s="912" t="s">
        <v>571</v>
      </c>
      <c r="BA30" s="912"/>
      <c r="BB30" s="912"/>
      <c r="BC30" s="912"/>
      <c r="BD30" s="912"/>
      <c r="BE30" s="908" t="s">
        <v>399</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138</v>
      </c>
      <c r="R31" s="839"/>
      <c r="S31" s="839"/>
      <c r="T31" s="839"/>
      <c r="U31" s="839"/>
      <c r="V31" s="839">
        <v>128</v>
      </c>
      <c r="W31" s="839"/>
      <c r="X31" s="839"/>
      <c r="Y31" s="839"/>
      <c r="Z31" s="839"/>
      <c r="AA31" s="839">
        <v>10</v>
      </c>
      <c r="AB31" s="839"/>
      <c r="AC31" s="839"/>
      <c r="AD31" s="839"/>
      <c r="AE31" s="840"/>
      <c r="AF31" s="841">
        <v>10</v>
      </c>
      <c r="AG31" s="842"/>
      <c r="AH31" s="842"/>
      <c r="AI31" s="842"/>
      <c r="AJ31" s="843"/>
      <c r="AK31" s="910">
        <v>57</v>
      </c>
      <c r="AL31" s="911"/>
      <c r="AM31" s="911"/>
      <c r="AN31" s="911"/>
      <c r="AO31" s="911"/>
      <c r="AP31" s="911">
        <v>532</v>
      </c>
      <c r="AQ31" s="911"/>
      <c r="AR31" s="911"/>
      <c r="AS31" s="911"/>
      <c r="AT31" s="911"/>
      <c r="AU31" s="911">
        <v>61</v>
      </c>
      <c r="AV31" s="911"/>
      <c r="AW31" s="911"/>
      <c r="AX31" s="911"/>
      <c r="AY31" s="911"/>
      <c r="AZ31" s="912" t="s">
        <v>571</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1073</v>
      </c>
      <c r="AG63" s="922"/>
      <c r="AH63" s="922"/>
      <c r="AI63" s="922"/>
      <c r="AJ63" s="923"/>
      <c r="AK63" s="924"/>
      <c r="AL63" s="919"/>
      <c r="AM63" s="919"/>
      <c r="AN63" s="919"/>
      <c r="AO63" s="919"/>
      <c r="AP63" s="922">
        <f>SUM(AP28:AT62)</f>
        <v>5494</v>
      </c>
      <c r="AQ63" s="922"/>
      <c r="AR63" s="922"/>
      <c r="AS63" s="922"/>
      <c r="AT63" s="922"/>
      <c r="AU63" s="922">
        <f>SUM(AU28:AY62)</f>
        <v>875</v>
      </c>
      <c r="AV63" s="922"/>
      <c r="AW63" s="922"/>
      <c r="AX63" s="922"/>
      <c r="AY63" s="922"/>
      <c r="AZ63" s="926"/>
      <c r="BA63" s="926"/>
      <c r="BB63" s="926"/>
      <c r="BC63" s="926"/>
      <c r="BD63" s="926"/>
      <c r="BE63" s="927"/>
      <c r="BF63" s="927"/>
      <c r="BG63" s="927"/>
      <c r="BH63" s="927"/>
      <c r="BI63" s="928"/>
      <c r="BJ63" s="929" t="s">
        <v>385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405</v>
      </c>
      <c r="B66" s="821"/>
      <c r="C66" s="821"/>
      <c r="D66" s="821"/>
      <c r="E66" s="821"/>
      <c r="F66" s="821"/>
      <c r="G66" s="821"/>
      <c r="H66" s="821"/>
      <c r="I66" s="821"/>
      <c r="J66" s="821"/>
      <c r="K66" s="821"/>
      <c r="L66" s="821"/>
      <c r="M66" s="821"/>
      <c r="N66" s="821"/>
      <c r="O66" s="821"/>
      <c r="P66" s="822"/>
      <c r="Q66" s="797" t="s">
        <v>388</v>
      </c>
      <c r="R66" s="798"/>
      <c r="S66" s="798"/>
      <c r="T66" s="798"/>
      <c r="U66" s="799"/>
      <c r="V66" s="797" t="s">
        <v>406</v>
      </c>
      <c r="W66" s="798"/>
      <c r="X66" s="798"/>
      <c r="Y66" s="798"/>
      <c r="Z66" s="799"/>
      <c r="AA66" s="797" t="s">
        <v>407</v>
      </c>
      <c r="AB66" s="798"/>
      <c r="AC66" s="798"/>
      <c r="AD66" s="798"/>
      <c r="AE66" s="799"/>
      <c r="AF66" s="932" t="s">
        <v>408</v>
      </c>
      <c r="AG66" s="893"/>
      <c r="AH66" s="893"/>
      <c r="AI66" s="893"/>
      <c r="AJ66" s="933"/>
      <c r="AK66" s="797" t="s">
        <v>392</v>
      </c>
      <c r="AL66" s="821"/>
      <c r="AM66" s="821"/>
      <c r="AN66" s="821"/>
      <c r="AO66" s="822"/>
      <c r="AP66" s="797" t="s">
        <v>393</v>
      </c>
      <c r="AQ66" s="798"/>
      <c r="AR66" s="798"/>
      <c r="AS66" s="798"/>
      <c r="AT66" s="799"/>
      <c r="AU66" s="797" t="s">
        <v>409</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572</v>
      </c>
      <c r="C68" s="950"/>
      <c r="D68" s="950"/>
      <c r="E68" s="950"/>
      <c r="F68" s="950"/>
      <c r="G68" s="950"/>
      <c r="H68" s="950"/>
      <c r="I68" s="950"/>
      <c r="J68" s="950"/>
      <c r="K68" s="950"/>
      <c r="L68" s="950"/>
      <c r="M68" s="950"/>
      <c r="N68" s="950"/>
      <c r="O68" s="950"/>
      <c r="P68" s="951"/>
      <c r="Q68" s="952">
        <v>12652</v>
      </c>
      <c r="R68" s="946"/>
      <c r="S68" s="946"/>
      <c r="T68" s="946"/>
      <c r="U68" s="946"/>
      <c r="V68" s="946">
        <v>10769</v>
      </c>
      <c r="W68" s="946"/>
      <c r="X68" s="946"/>
      <c r="Y68" s="946"/>
      <c r="Z68" s="946"/>
      <c r="AA68" s="946">
        <v>1883</v>
      </c>
      <c r="AB68" s="946"/>
      <c r="AC68" s="946"/>
      <c r="AD68" s="946"/>
      <c r="AE68" s="946"/>
      <c r="AF68" s="946">
        <v>1883</v>
      </c>
      <c r="AG68" s="946"/>
      <c r="AH68" s="946"/>
      <c r="AI68" s="946"/>
      <c r="AJ68" s="946"/>
      <c r="AK68" s="946">
        <v>621</v>
      </c>
      <c r="AL68" s="946"/>
      <c r="AM68" s="946"/>
      <c r="AN68" s="946"/>
      <c r="AO68" s="946"/>
      <c r="AP68" s="946" t="s">
        <v>589</v>
      </c>
      <c r="AQ68" s="946"/>
      <c r="AR68" s="946"/>
      <c r="AS68" s="946"/>
      <c r="AT68" s="946"/>
      <c r="AU68" s="946" t="s">
        <v>589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573</v>
      </c>
      <c r="C69" s="954"/>
      <c r="D69" s="954"/>
      <c r="E69" s="954"/>
      <c r="F69" s="954"/>
      <c r="G69" s="954"/>
      <c r="H69" s="954"/>
      <c r="I69" s="954"/>
      <c r="J69" s="954"/>
      <c r="K69" s="954"/>
      <c r="L69" s="954"/>
      <c r="M69" s="954"/>
      <c r="N69" s="954"/>
      <c r="O69" s="954"/>
      <c r="P69" s="955"/>
      <c r="Q69" s="956">
        <v>47</v>
      </c>
      <c r="R69" s="911"/>
      <c r="S69" s="911"/>
      <c r="T69" s="911"/>
      <c r="U69" s="911"/>
      <c r="V69" s="911">
        <v>34</v>
      </c>
      <c r="W69" s="911"/>
      <c r="X69" s="911"/>
      <c r="Y69" s="911"/>
      <c r="Z69" s="911"/>
      <c r="AA69" s="911">
        <v>12</v>
      </c>
      <c r="AB69" s="911"/>
      <c r="AC69" s="911"/>
      <c r="AD69" s="911"/>
      <c r="AE69" s="911"/>
      <c r="AF69" s="911">
        <v>12</v>
      </c>
      <c r="AG69" s="911"/>
      <c r="AH69" s="911"/>
      <c r="AI69" s="911"/>
      <c r="AJ69" s="911"/>
      <c r="AK69" s="911" t="s">
        <v>589</v>
      </c>
      <c r="AL69" s="911"/>
      <c r="AM69" s="911"/>
      <c r="AN69" s="911"/>
      <c r="AO69" s="911"/>
      <c r="AP69" s="911" t="s">
        <v>589</v>
      </c>
      <c r="AQ69" s="911"/>
      <c r="AR69" s="911"/>
      <c r="AS69" s="911"/>
      <c r="AT69" s="911"/>
      <c r="AU69" s="911" t="s">
        <v>589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6">
        <v>16</v>
      </c>
      <c r="R70" s="911"/>
      <c r="S70" s="911"/>
      <c r="T70" s="911"/>
      <c r="U70" s="911"/>
      <c r="V70" s="911">
        <v>9</v>
      </c>
      <c r="W70" s="911"/>
      <c r="X70" s="911"/>
      <c r="Y70" s="911"/>
      <c r="Z70" s="911"/>
      <c r="AA70" s="911">
        <v>7</v>
      </c>
      <c r="AB70" s="911"/>
      <c r="AC70" s="911"/>
      <c r="AD70" s="911"/>
      <c r="AE70" s="911"/>
      <c r="AF70" s="911">
        <v>7</v>
      </c>
      <c r="AG70" s="911"/>
      <c r="AH70" s="911"/>
      <c r="AI70" s="911"/>
      <c r="AJ70" s="911"/>
      <c r="AK70" s="911" t="s">
        <v>589</v>
      </c>
      <c r="AL70" s="911"/>
      <c r="AM70" s="911"/>
      <c r="AN70" s="911"/>
      <c r="AO70" s="911"/>
      <c r="AP70" s="911" t="s">
        <v>589</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575</v>
      </c>
      <c r="C71" s="954"/>
      <c r="D71" s="954"/>
      <c r="E71" s="954"/>
      <c r="F71" s="954"/>
      <c r="G71" s="954"/>
      <c r="H71" s="954"/>
      <c r="I71" s="954"/>
      <c r="J71" s="954"/>
      <c r="K71" s="954"/>
      <c r="L71" s="954"/>
      <c r="M71" s="954"/>
      <c r="N71" s="954"/>
      <c r="O71" s="954"/>
      <c r="P71" s="955"/>
      <c r="Q71" s="956">
        <v>38</v>
      </c>
      <c r="R71" s="911"/>
      <c r="S71" s="911"/>
      <c r="T71" s="911"/>
      <c r="U71" s="911"/>
      <c r="V71" s="911">
        <v>36</v>
      </c>
      <c r="W71" s="911"/>
      <c r="X71" s="911"/>
      <c r="Y71" s="911"/>
      <c r="Z71" s="911"/>
      <c r="AA71" s="911">
        <v>2</v>
      </c>
      <c r="AB71" s="911"/>
      <c r="AC71" s="911"/>
      <c r="AD71" s="911"/>
      <c r="AE71" s="911"/>
      <c r="AF71" s="911">
        <v>2</v>
      </c>
      <c r="AG71" s="911"/>
      <c r="AH71" s="911"/>
      <c r="AI71" s="911"/>
      <c r="AJ71" s="911"/>
      <c r="AK71" s="911">
        <v>4</v>
      </c>
      <c r="AL71" s="911"/>
      <c r="AM71" s="911"/>
      <c r="AN71" s="911"/>
      <c r="AO71" s="911"/>
      <c r="AP71" s="911" t="s">
        <v>589</v>
      </c>
      <c r="AQ71" s="911"/>
      <c r="AR71" s="911"/>
      <c r="AS71" s="911"/>
      <c r="AT71" s="911"/>
      <c r="AU71" s="911" t="s">
        <v>589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576</v>
      </c>
      <c r="C72" s="954"/>
      <c r="D72" s="954"/>
      <c r="E72" s="954"/>
      <c r="F72" s="954"/>
      <c r="G72" s="954"/>
      <c r="H72" s="954"/>
      <c r="I72" s="954"/>
      <c r="J72" s="954"/>
      <c r="K72" s="954"/>
      <c r="L72" s="954"/>
      <c r="M72" s="954"/>
      <c r="N72" s="954"/>
      <c r="O72" s="954"/>
      <c r="P72" s="955"/>
      <c r="Q72" s="956">
        <v>232</v>
      </c>
      <c r="R72" s="911"/>
      <c r="S72" s="911"/>
      <c r="T72" s="911"/>
      <c r="U72" s="911"/>
      <c r="V72" s="911">
        <v>224</v>
      </c>
      <c r="W72" s="911"/>
      <c r="X72" s="911"/>
      <c r="Y72" s="911"/>
      <c r="Z72" s="911"/>
      <c r="AA72" s="911">
        <v>8</v>
      </c>
      <c r="AB72" s="911"/>
      <c r="AC72" s="911"/>
      <c r="AD72" s="911"/>
      <c r="AE72" s="911"/>
      <c r="AF72" s="911">
        <v>8</v>
      </c>
      <c r="AG72" s="911"/>
      <c r="AH72" s="911"/>
      <c r="AI72" s="911"/>
      <c r="AJ72" s="911"/>
      <c r="AK72" s="911">
        <v>11</v>
      </c>
      <c r="AL72" s="911"/>
      <c r="AM72" s="911"/>
      <c r="AN72" s="911"/>
      <c r="AO72" s="911"/>
      <c r="AP72" s="911" t="s">
        <v>589</v>
      </c>
      <c r="AQ72" s="911"/>
      <c r="AR72" s="911"/>
      <c r="AS72" s="911"/>
      <c r="AT72" s="911"/>
      <c r="AU72" s="911" t="s">
        <v>589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577</v>
      </c>
      <c r="C73" s="954"/>
      <c r="D73" s="954"/>
      <c r="E73" s="954"/>
      <c r="F73" s="954"/>
      <c r="G73" s="954"/>
      <c r="H73" s="954"/>
      <c r="I73" s="954"/>
      <c r="J73" s="954"/>
      <c r="K73" s="954"/>
      <c r="L73" s="954"/>
      <c r="M73" s="954"/>
      <c r="N73" s="954"/>
      <c r="O73" s="954"/>
      <c r="P73" s="955"/>
      <c r="Q73" s="956">
        <v>236853</v>
      </c>
      <c r="R73" s="911"/>
      <c r="S73" s="911"/>
      <c r="T73" s="911"/>
      <c r="U73" s="911"/>
      <c r="V73" s="911">
        <v>228094</v>
      </c>
      <c r="W73" s="911"/>
      <c r="X73" s="911"/>
      <c r="Y73" s="911"/>
      <c r="Z73" s="911"/>
      <c r="AA73" s="911">
        <v>8759</v>
      </c>
      <c r="AB73" s="911"/>
      <c r="AC73" s="911"/>
      <c r="AD73" s="911"/>
      <c r="AE73" s="911"/>
      <c r="AF73" s="911">
        <v>8759</v>
      </c>
      <c r="AG73" s="911"/>
      <c r="AH73" s="911"/>
      <c r="AI73" s="911"/>
      <c r="AJ73" s="911"/>
      <c r="AK73" s="911">
        <v>969</v>
      </c>
      <c r="AL73" s="911"/>
      <c r="AM73" s="911"/>
      <c r="AN73" s="911"/>
      <c r="AO73" s="911"/>
      <c r="AP73" s="911" t="s">
        <v>589</v>
      </c>
      <c r="AQ73" s="911"/>
      <c r="AR73" s="911"/>
      <c r="AS73" s="911"/>
      <c r="AT73" s="911"/>
      <c r="AU73" s="911" t="s">
        <v>589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578</v>
      </c>
      <c r="C74" s="954"/>
      <c r="D74" s="954"/>
      <c r="E74" s="954"/>
      <c r="F74" s="954"/>
      <c r="G74" s="954"/>
      <c r="H74" s="954"/>
      <c r="I74" s="954"/>
      <c r="J74" s="954"/>
      <c r="K74" s="954"/>
      <c r="L74" s="954"/>
      <c r="M74" s="954"/>
      <c r="N74" s="954"/>
      <c r="O74" s="954"/>
      <c r="P74" s="955"/>
      <c r="Q74" s="956">
        <v>3586</v>
      </c>
      <c r="R74" s="911"/>
      <c r="S74" s="911"/>
      <c r="T74" s="911"/>
      <c r="U74" s="911"/>
      <c r="V74" s="911">
        <v>3330</v>
      </c>
      <c r="W74" s="911"/>
      <c r="X74" s="911"/>
      <c r="Y74" s="911"/>
      <c r="Z74" s="911"/>
      <c r="AA74" s="911">
        <v>255</v>
      </c>
      <c r="AB74" s="911"/>
      <c r="AC74" s="911"/>
      <c r="AD74" s="911"/>
      <c r="AE74" s="911"/>
      <c r="AF74" s="911">
        <v>255</v>
      </c>
      <c r="AG74" s="911"/>
      <c r="AH74" s="911"/>
      <c r="AI74" s="911"/>
      <c r="AJ74" s="911"/>
      <c r="AK74" s="911" t="s">
        <v>589</v>
      </c>
      <c r="AL74" s="911"/>
      <c r="AM74" s="911"/>
      <c r="AN74" s="911"/>
      <c r="AO74" s="911"/>
      <c r="AP74" s="911">
        <v>342</v>
      </c>
      <c r="AQ74" s="911"/>
      <c r="AR74" s="911"/>
      <c r="AS74" s="911"/>
      <c r="AT74" s="911"/>
      <c r="AU74" s="911" t="s">
        <v>589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579</v>
      </c>
      <c r="C75" s="954"/>
      <c r="D75" s="954"/>
      <c r="E75" s="954"/>
      <c r="F75" s="954"/>
      <c r="G75" s="954"/>
      <c r="H75" s="954"/>
      <c r="I75" s="954"/>
      <c r="J75" s="954"/>
      <c r="K75" s="954"/>
      <c r="L75" s="954"/>
      <c r="M75" s="954"/>
      <c r="N75" s="954"/>
      <c r="O75" s="954"/>
      <c r="P75" s="955"/>
      <c r="Q75" s="959">
        <v>2216</v>
      </c>
      <c r="R75" s="960"/>
      <c r="S75" s="960"/>
      <c r="T75" s="960"/>
      <c r="U75" s="910"/>
      <c r="V75" s="961">
        <v>2182</v>
      </c>
      <c r="W75" s="960"/>
      <c r="X75" s="960"/>
      <c r="Y75" s="960"/>
      <c r="Z75" s="910"/>
      <c r="AA75" s="961">
        <v>34</v>
      </c>
      <c r="AB75" s="960"/>
      <c r="AC75" s="960"/>
      <c r="AD75" s="960"/>
      <c r="AE75" s="910"/>
      <c r="AF75" s="961">
        <v>34</v>
      </c>
      <c r="AG75" s="960"/>
      <c r="AH75" s="960"/>
      <c r="AI75" s="960"/>
      <c r="AJ75" s="910"/>
      <c r="AK75" s="961">
        <v>87</v>
      </c>
      <c r="AL75" s="960"/>
      <c r="AM75" s="960"/>
      <c r="AN75" s="960"/>
      <c r="AO75" s="910"/>
      <c r="AP75" s="961">
        <v>441</v>
      </c>
      <c r="AQ75" s="960"/>
      <c r="AR75" s="960"/>
      <c r="AS75" s="960"/>
      <c r="AT75" s="910"/>
      <c r="AU75" s="961">
        <v>33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580</v>
      </c>
      <c r="C76" s="954"/>
      <c r="D76" s="954"/>
      <c r="E76" s="954"/>
      <c r="F76" s="954"/>
      <c r="G76" s="954"/>
      <c r="H76" s="954"/>
      <c r="I76" s="954"/>
      <c r="J76" s="954"/>
      <c r="K76" s="954"/>
      <c r="L76" s="954"/>
      <c r="M76" s="954"/>
      <c r="N76" s="954"/>
      <c r="O76" s="954"/>
      <c r="P76" s="955"/>
      <c r="Q76" s="959">
        <v>18248</v>
      </c>
      <c r="R76" s="960"/>
      <c r="S76" s="960"/>
      <c r="T76" s="960"/>
      <c r="U76" s="910"/>
      <c r="V76" s="961">
        <v>17654</v>
      </c>
      <c r="W76" s="960"/>
      <c r="X76" s="960"/>
      <c r="Y76" s="960"/>
      <c r="Z76" s="910"/>
      <c r="AA76" s="961">
        <v>594</v>
      </c>
      <c r="AB76" s="960"/>
      <c r="AC76" s="960"/>
      <c r="AD76" s="960"/>
      <c r="AE76" s="910"/>
      <c r="AF76" s="961">
        <v>594</v>
      </c>
      <c r="AG76" s="960"/>
      <c r="AH76" s="960"/>
      <c r="AI76" s="960"/>
      <c r="AJ76" s="910"/>
      <c r="AK76" s="961" t="s">
        <v>589</v>
      </c>
      <c r="AL76" s="960"/>
      <c r="AM76" s="960"/>
      <c r="AN76" s="960"/>
      <c r="AO76" s="910"/>
      <c r="AP76" s="961" t="s">
        <v>589</v>
      </c>
      <c r="AQ76" s="960"/>
      <c r="AR76" s="960"/>
      <c r="AS76" s="960"/>
      <c r="AT76" s="910"/>
      <c r="AU76" s="961" t="s">
        <v>589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581</v>
      </c>
      <c r="C77" s="954"/>
      <c r="D77" s="954"/>
      <c r="E77" s="954"/>
      <c r="F77" s="954"/>
      <c r="G77" s="954"/>
      <c r="H77" s="954"/>
      <c r="I77" s="954"/>
      <c r="J77" s="954"/>
      <c r="K77" s="954"/>
      <c r="L77" s="954"/>
      <c r="M77" s="954"/>
      <c r="N77" s="954"/>
      <c r="O77" s="954"/>
      <c r="P77" s="955"/>
      <c r="Q77" s="959">
        <v>5639</v>
      </c>
      <c r="R77" s="960"/>
      <c r="S77" s="960"/>
      <c r="T77" s="960"/>
      <c r="U77" s="910"/>
      <c r="V77" s="961">
        <v>5916</v>
      </c>
      <c r="W77" s="960"/>
      <c r="X77" s="960"/>
      <c r="Y77" s="960"/>
      <c r="Z77" s="910"/>
      <c r="AA77" s="961">
        <v>-277</v>
      </c>
      <c r="AB77" s="960"/>
      <c r="AC77" s="960"/>
      <c r="AD77" s="960"/>
      <c r="AE77" s="910"/>
      <c r="AF77" s="961">
        <v>606</v>
      </c>
      <c r="AG77" s="960"/>
      <c r="AH77" s="960"/>
      <c r="AI77" s="960"/>
      <c r="AJ77" s="910"/>
      <c r="AK77" s="961" t="s">
        <v>590</v>
      </c>
      <c r="AL77" s="960"/>
      <c r="AM77" s="960"/>
      <c r="AN77" s="960"/>
      <c r="AO77" s="910"/>
      <c r="AP77" s="961">
        <v>5650</v>
      </c>
      <c r="AQ77" s="960"/>
      <c r="AR77" s="960"/>
      <c r="AS77" s="960"/>
      <c r="AT77" s="910"/>
      <c r="AU77" s="961">
        <v>119</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12160</v>
      </c>
      <c r="AG88" s="922"/>
      <c r="AH88" s="922"/>
      <c r="AI88" s="922"/>
      <c r="AJ88" s="922"/>
      <c r="AK88" s="919"/>
      <c r="AL88" s="919"/>
      <c r="AM88" s="919"/>
      <c r="AN88" s="919"/>
      <c r="AO88" s="919"/>
      <c r="AP88" s="922">
        <f>SUM(AP68:AT87)</f>
        <v>6433</v>
      </c>
      <c r="AQ88" s="922"/>
      <c r="AR88" s="922"/>
      <c r="AS88" s="922"/>
      <c r="AT88" s="922"/>
      <c r="AU88" s="922">
        <f>SUM(AU68:AY87)</f>
        <v>152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58</v>
      </c>
      <c r="CS102" s="930"/>
      <c r="CT102" s="930"/>
      <c r="CU102" s="930"/>
      <c r="CV102" s="973"/>
      <c r="CW102" s="972">
        <f>SUM(CW7:DA88)</f>
        <v>57</v>
      </c>
      <c r="CX102" s="930"/>
      <c r="CY102" s="930"/>
      <c r="CZ102" s="930"/>
      <c r="DA102" s="973"/>
      <c r="DB102" s="972">
        <f>SUM(DB7:DF88)</f>
        <v>0</v>
      </c>
      <c r="DC102" s="930"/>
      <c r="DD102" s="930"/>
      <c r="DE102" s="930"/>
      <c r="DF102" s="973"/>
      <c r="DG102" s="972">
        <f t="shared" ref="DG102" si="0">SUM(DG7:DK88)</f>
        <v>0</v>
      </c>
      <c r="DH102" s="930"/>
      <c r="DI102" s="930"/>
      <c r="DJ102" s="930"/>
      <c r="DK102" s="973"/>
      <c r="DL102" s="972">
        <f t="shared" ref="DL102" si="1">SUM(DL7:DP88)</f>
        <v>0</v>
      </c>
      <c r="DM102" s="930"/>
      <c r="DN102" s="930"/>
      <c r="DO102" s="930"/>
      <c r="DP102" s="973"/>
      <c r="DQ102" s="972">
        <f>SUM(DQ7:DU88)</f>
        <v>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303</v>
      </c>
      <c r="AG109" s="975"/>
      <c r="AH109" s="975"/>
      <c r="AI109" s="975"/>
      <c r="AJ109" s="976"/>
      <c r="AK109" s="974" t="s">
        <v>302</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303</v>
      </c>
      <c r="BW109" s="975"/>
      <c r="BX109" s="975"/>
      <c r="BY109" s="975"/>
      <c r="BZ109" s="976"/>
      <c r="CA109" s="974" t="s">
        <v>302</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303</v>
      </c>
      <c r="DM109" s="975"/>
      <c r="DN109" s="975"/>
      <c r="DO109" s="975"/>
      <c r="DP109" s="976"/>
      <c r="DQ109" s="974" t="s">
        <v>302</v>
      </c>
      <c r="DR109" s="975"/>
      <c r="DS109" s="975"/>
      <c r="DT109" s="975"/>
      <c r="DU109" s="976"/>
      <c r="DV109" s="974" t="s">
        <v>420</v>
      </c>
      <c r="DW109" s="975"/>
      <c r="DX109" s="975"/>
      <c r="DY109" s="975"/>
      <c r="DZ109" s="977"/>
    </row>
    <row r="110" spans="1:131" s="246" customFormat="1" ht="26.25" customHeight="1" x14ac:dyDescent="0.15">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2146360</v>
      </c>
      <c r="AB110" s="982"/>
      <c r="AC110" s="982"/>
      <c r="AD110" s="982"/>
      <c r="AE110" s="983"/>
      <c r="AF110" s="984">
        <v>2024757</v>
      </c>
      <c r="AG110" s="982"/>
      <c r="AH110" s="982"/>
      <c r="AI110" s="982"/>
      <c r="AJ110" s="983"/>
      <c r="AK110" s="984">
        <v>1955475</v>
      </c>
      <c r="AL110" s="982"/>
      <c r="AM110" s="982"/>
      <c r="AN110" s="982"/>
      <c r="AO110" s="983"/>
      <c r="AP110" s="985">
        <v>19.8</v>
      </c>
      <c r="AQ110" s="986"/>
      <c r="AR110" s="986"/>
      <c r="AS110" s="986"/>
      <c r="AT110" s="987"/>
      <c r="AU110" s="988" t="s">
        <v>73</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21035641</v>
      </c>
      <c r="BR110" s="1017"/>
      <c r="BS110" s="1017"/>
      <c r="BT110" s="1017"/>
      <c r="BU110" s="1017"/>
      <c r="BV110" s="1017">
        <v>20699663</v>
      </c>
      <c r="BW110" s="1017"/>
      <c r="BX110" s="1017"/>
      <c r="BY110" s="1017"/>
      <c r="BZ110" s="1017"/>
      <c r="CA110" s="1017">
        <v>21429448</v>
      </c>
      <c r="CB110" s="1017"/>
      <c r="CC110" s="1017"/>
      <c r="CD110" s="1017"/>
      <c r="CE110" s="1017"/>
      <c r="CF110" s="1031">
        <v>217.5</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426</v>
      </c>
      <c r="DH110" s="1017"/>
      <c r="DI110" s="1017"/>
      <c r="DJ110" s="1017"/>
      <c r="DK110" s="1017"/>
      <c r="DL110" s="1017" t="s">
        <v>385</v>
      </c>
      <c r="DM110" s="1017"/>
      <c r="DN110" s="1017"/>
      <c r="DO110" s="1017"/>
      <c r="DP110" s="1017"/>
      <c r="DQ110" s="1017" t="s">
        <v>385</v>
      </c>
      <c r="DR110" s="1017"/>
      <c r="DS110" s="1017"/>
      <c r="DT110" s="1017"/>
      <c r="DU110" s="1017"/>
      <c r="DV110" s="1018" t="s">
        <v>426</v>
      </c>
      <c r="DW110" s="1018"/>
      <c r="DX110" s="1018"/>
      <c r="DY110" s="1018"/>
      <c r="DZ110" s="1019"/>
    </row>
    <row r="111" spans="1:131" s="246" customFormat="1" ht="26.25" customHeight="1" x14ac:dyDescent="0.15">
      <c r="A111" s="1020" t="s">
        <v>427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385</v>
      </c>
      <c r="AB111" s="1024"/>
      <c r="AC111" s="1024"/>
      <c r="AD111" s="1024"/>
      <c r="AE111" s="1025"/>
      <c r="AF111" s="1026" t="s">
        <v>385</v>
      </c>
      <c r="AG111" s="1024"/>
      <c r="AH111" s="1024"/>
      <c r="AI111" s="1024"/>
      <c r="AJ111" s="1025"/>
      <c r="AK111" s="1026" t="s">
        <v>426</v>
      </c>
      <c r="AL111" s="1024"/>
      <c r="AM111" s="1024"/>
      <c r="AN111" s="1024"/>
      <c r="AO111" s="1025"/>
      <c r="AP111" s="1027" t="s">
        <v>385</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t="s">
        <v>385</v>
      </c>
      <c r="BR111" s="1010"/>
      <c r="BS111" s="1010"/>
      <c r="BT111" s="1010"/>
      <c r="BU111" s="1010"/>
      <c r="BV111" s="1010" t="s">
        <v>385</v>
      </c>
      <c r="BW111" s="1010"/>
      <c r="BX111" s="1010"/>
      <c r="BY111" s="1010"/>
      <c r="BZ111" s="1010"/>
      <c r="CA111" s="1010" t="s">
        <v>385</v>
      </c>
      <c r="CB111" s="1010"/>
      <c r="CC111" s="1010"/>
      <c r="CD111" s="1010"/>
      <c r="CE111" s="1010"/>
      <c r="CF111" s="1004" t="s">
        <v>385</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385</v>
      </c>
      <c r="DH111" s="1010"/>
      <c r="DI111" s="1010"/>
      <c r="DJ111" s="1010"/>
      <c r="DK111" s="1010"/>
      <c r="DL111" s="1010" t="s">
        <v>385</v>
      </c>
      <c r="DM111" s="1010"/>
      <c r="DN111" s="1010"/>
      <c r="DO111" s="1010"/>
      <c r="DP111" s="1010"/>
      <c r="DQ111" s="1010" t="s">
        <v>385</v>
      </c>
      <c r="DR111" s="1010"/>
      <c r="DS111" s="1010"/>
      <c r="DT111" s="1010"/>
      <c r="DU111" s="1010"/>
      <c r="DV111" s="1011" t="s">
        <v>385</v>
      </c>
      <c r="DW111" s="1011"/>
      <c r="DX111" s="1011"/>
      <c r="DY111" s="1011"/>
      <c r="DZ111" s="1012"/>
    </row>
    <row r="112" spans="1:131" s="246" customFormat="1" ht="26.25" customHeight="1" x14ac:dyDescent="0.15">
      <c r="A112" s="1042" t="s">
        <v>430</v>
      </c>
      <c r="B112" s="1043"/>
      <c r="C112" s="1040" t="s">
        <v>431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426</v>
      </c>
      <c r="AB112" s="1049"/>
      <c r="AC112" s="1049"/>
      <c r="AD112" s="1049"/>
      <c r="AE112" s="1050"/>
      <c r="AF112" s="1051" t="s">
        <v>426</v>
      </c>
      <c r="AG112" s="1049"/>
      <c r="AH112" s="1049"/>
      <c r="AI112" s="1049"/>
      <c r="AJ112" s="1050"/>
      <c r="AK112" s="1051" t="s">
        <v>385</v>
      </c>
      <c r="AL112" s="1049"/>
      <c r="AM112" s="1049"/>
      <c r="AN112" s="1049"/>
      <c r="AO112" s="1050"/>
      <c r="AP112" s="1052" t="s">
        <v>426</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v>584587</v>
      </c>
      <c r="BR112" s="1010"/>
      <c r="BS112" s="1010"/>
      <c r="BT112" s="1010"/>
      <c r="BU112" s="1010"/>
      <c r="BV112" s="1010">
        <v>763876</v>
      </c>
      <c r="BW112" s="1010"/>
      <c r="BX112" s="1010"/>
      <c r="BY112" s="1010"/>
      <c r="BZ112" s="1010"/>
      <c r="CA112" s="1010">
        <v>874466</v>
      </c>
      <c r="CB112" s="1010"/>
      <c r="CC112" s="1010"/>
      <c r="CD112" s="1010"/>
      <c r="CE112" s="1010"/>
      <c r="CF112" s="1004">
        <v>8.9</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385</v>
      </c>
      <c r="DH112" s="1010"/>
      <c r="DI112" s="1010"/>
      <c r="DJ112" s="1010"/>
      <c r="DK112" s="1010"/>
      <c r="DL112" s="1010" t="s">
        <v>385</v>
      </c>
      <c r="DM112" s="1010"/>
      <c r="DN112" s="1010"/>
      <c r="DO112" s="1010"/>
      <c r="DP112" s="1010"/>
      <c r="DQ112" s="1010" t="s">
        <v>385</v>
      </c>
      <c r="DR112" s="1010"/>
      <c r="DS112" s="1010"/>
      <c r="DT112" s="1010"/>
      <c r="DU112" s="1010"/>
      <c r="DV112" s="1011" t="s">
        <v>426</v>
      </c>
      <c r="DW112" s="1011"/>
      <c r="DX112" s="1011"/>
      <c r="DY112" s="1011"/>
      <c r="DZ112" s="1012"/>
    </row>
    <row r="113" spans="1:130" s="246" customFormat="1" ht="26.25" customHeight="1" x14ac:dyDescent="0.15">
      <c r="A113" s="1044"/>
      <c r="B113" s="1045"/>
      <c r="C113" s="1040" t="s">
        <v>434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34333</v>
      </c>
      <c r="AB113" s="1024"/>
      <c r="AC113" s="1024"/>
      <c r="AD113" s="1024"/>
      <c r="AE113" s="1025"/>
      <c r="AF113" s="1026">
        <v>55965</v>
      </c>
      <c r="AG113" s="1024"/>
      <c r="AH113" s="1024"/>
      <c r="AI113" s="1024"/>
      <c r="AJ113" s="1025"/>
      <c r="AK113" s="1026">
        <v>64391</v>
      </c>
      <c r="AL113" s="1024"/>
      <c r="AM113" s="1024"/>
      <c r="AN113" s="1024"/>
      <c r="AO113" s="1025"/>
      <c r="AP113" s="1027">
        <v>0.7</v>
      </c>
      <c r="AQ113" s="1028"/>
      <c r="AR113" s="1028"/>
      <c r="AS113" s="1028"/>
      <c r="AT113" s="1029"/>
      <c r="AU113" s="990"/>
      <c r="AV113" s="991"/>
      <c r="AW113" s="991"/>
      <c r="AX113" s="991"/>
      <c r="AY113" s="991"/>
      <c r="AZ113" s="1039" t="s">
        <v>435</v>
      </c>
      <c r="BA113" s="1040"/>
      <c r="BB113" s="1040"/>
      <c r="BC113" s="1040"/>
      <c r="BD113" s="1040"/>
      <c r="BE113" s="1040"/>
      <c r="BF113" s="1040"/>
      <c r="BG113" s="1040"/>
      <c r="BH113" s="1040"/>
      <c r="BI113" s="1040"/>
      <c r="BJ113" s="1040"/>
      <c r="BK113" s="1040"/>
      <c r="BL113" s="1040"/>
      <c r="BM113" s="1040"/>
      <c r="BN113" s="1040"/>
      <c r="BO113" s="1040"/>
      <c r="BP113" s="1041"/>
      <c r="BQ113" s="1009">
        <v>198968</v>
      </c>
      <c r="BR113" s="1010"/>
      <c r="BS113" s="1010"/>
      <c r="BT113" s="1010"/>
      <c r="BU113" s="1010"/>
      <c r="BV113" s="1010">
        <v>180308</v>
      </c>
      <c r="BW113" s="1010"/>
      <c r="BX113" s="1010"/>
      <c r="BY113" s="1010"/>
      <c r="BZ113" s="1010"/>
      <c r="CA113" s="1010">
        <v>152282</v>
      </c>
      <c r="CB113" s="1010"/>
      <c r="CC113" s="1010"/>
      <c r="CD113" s="1010"/>
      <c r="CE113" s="1010"/>
      <c r="CF113" s="1004">
        <v>1.5</v>
      </c>
      <c r="CG113" s="1005"/>
      <c r="CH113" s="1005"/>
      <c r="CI113" s="1005"/>
      <c r="CJ113" s="1005"/>
      <c r="CK113" s="1035"/>
      <c r="CL113" s="1036"/>
      <c r="CM113" s="1006" t="s">
        <v>436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385</v>
      </c>
      <c r="DH113" s="1049"/>
      <c r="DI113" s="1049"/>
      <c r="DJ113" s="1049"/>
      <c r="DK113" s="1050"/>
      <c r="DL113" s="1051" t="s">
        <v>385</v>
      </c>
      <c r="DM113" s="1049"/>
      <c r="DN113" s="1049"/>
      <c r="DO113" s="1049"/>
      <c r="DP113" s="1050"/>
      <c r="DQ113" s="1051" t="s">
        <v>385</v>
      </c>
      <c r="DR113" s="1049"/>
      <c r="DS113" s="1049"/>
      <c r="DT113" s="1049"/>
      <c r="DU113" s="1050"/>
      <c r="DV113" s="1052" t="s">
        <v>385</v>
      </c>
      <c r="DW113" s="1053"/>
      <c r="DX113" s="1053"/>
      <c r="DY113" s="1053"/>
      <c r="DZ113" s="1054"/>
    </row>
    <row r="114" spans="1:130" s="246" customFormat="1" ht="26.25" customHeight="1" x14ac:dyDescent="0.15">
      <c r="A114" s="1044"/>
      <c r="B114" s="1045"/>
      <c r="C114" s="1040" t="s">
        <v>437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271324</v>
      </c>
      <c r="AB114" s="1049"/>
      <c r="AC114" s="1049"/>
      <c r="AD114" s="1049"/>
      <c r="AE114" s="1050"/>
      <c r="AF114" s="1051">
        <v>278766</v>
      </c>
      <c r="AG114" s="1049"/>
      <c r="AH114" s="1049"/>
      <c r="AI114" s="1049"/>
      <c r="AJ114" s="1050"/>
      <c r="AK114" s="1051">
        <v>221602</v>
      </c>
      <c r="AL114" s="1049"/>
      <c r="AM114" s="1049"/>
      <c r="AN114" s="1049"/>
      <c r="AO114" s="1050"/>
      <c r="AP114" s="1052">
        <v>2.2000000000000002</v>
      </c>
      <c r="AQ114" s="1053"/>
      <c r="AR114" s="1053"/>
      <c r="AS114" s="1053"/>
      <c r="AT114" s="1054"/>
      <c r="AU114" s="990"/>
      <c r="AV114" s="991"/>
      <c r="AW114" s="991"/>
      <c r="AX114" s="991"/>
      <c r="AY114" s="991"/>
      <c r="AZ114" s="1039" t="s">
        <v>438</v>
      </c>
      <c r="BA114" s="1040"/>
      <c r="BB114" s="1040"/>
      <c r="BC114" s="1040"/>
      <c r="BD114" s="1040"/>
      <c r="BE114" s="1040"/>
      <c r="BF114" s="1040"/>
      <c r="BG114" s="1040"/>
      <c r="BH114" s="1040"/>
      <c r="BI114" s="1040"/>
      <c r="BJ114" s="1040"/>
      <c r="BK114" s="1040"/>
      <c r="BL114" s="1040"/>
      <c r="BM114" s="1040"/>
      <c r="BN114" s="1040"/>
      <c r="BO114" s="1040"/>
      <c r="BP114" s="1041"/>
      <c r="BQ114" s="1009">
        <v>2756290</v>
      </c>
      <c r="BR114" s="1010"/>
      <c r="BS114" s="1010"/>
      <c r="BT114" s="1010"/>
      <c r="BU114" s="1010"/>
      <c r="BV114" s="1010">
        <v>2460217</v>
      </c>
      <c r="BW114" s="1010"/>
      <c r="BX114" s="1010"/>
      <c r="BY114" s="1010"/>
      <c r="BZ114" s="1010"/>
      <c r="CA114" s="1010">
        <v>2155247</v>
      </c>
      <c r="CB114" s="1010"/>
      <c r="CC114" s="1010"/>
      <c r="CD114" s="1010"/>
      <c r="CE114" s="1010"/>
      <c r="CF114" s="1004">
        <v>21.9</v>
      </c>
      <c r="CG114" s="1005"/>
      <c r="CH114" s="1005"/>
      <c r="CI114" s="1005"/>
      <c r="CJ114" s="1005"/>
      <c r="CK114" s="1035"/>
      <c r="CL114" s="1036"/>
      <c r="CM114" s="1006" t="s">
        <v>439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385</v>
      </c>
      <c r="DH114" s="1049"/>
      <c r="DI114" s="1049"/>
      <c r="DJ114" s="1049"/>
      <c r="DK114" s="1050"/>
      <c r="DL114" s="1051" t="s">
        <v>426</v>
      </c>
      <c r="DM114" s="1049"/>
      <c r="DN114" s="1049"/>
      <c r="DO114" s="1049"/>
      <c r="DP114" s="1050"/>
      <c r="DQ114" s="1051" t="s">
        <v>385</v>
      </c>
      <c r="DR114" s="1049"/>
      <c r="DS114" s="1049"/>
      <c r="DT114" s="1049"/>
      <c r="DU114" s="1050"/>
      <c r="DV114" s="1052" t="s">
        <v>426</v>
      </c>
      <c r="DW114" s="1053"/>
      <c r="DX114" s="1053"/>
      <c r="DY114" s="1053"/>
      <c r="DZ114" s="1054"/>
    </row>
    <row r="115" spans="1:130" s="246" customFormat="1" ht="26.25" customHeight="1" x14ac:dyDescent="0.15">
      <c r="A115" s="1044"/>
      <c r="B115" s="1045"/>
      <c r="C115" s="1040" t="s">
        <v>440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3878</v>
      </c>
      <c r="AB115" s="1024"/>
      <c r="AC115" s="1024"/>
      <c r="AD115" s="1024"/>
      <c r="AE115" s="1025"/>
      <c r="AF115" s="1026">
        <v>3768</v>
      </c>
      <c r="AG115" s="1024"/>
      <c r="AH115" s="1024"/>
      <c r="AI115" s="1024"/>
      <c r="AJ115" s="1025"/>
      <c r="AK115" s="1026">
        <v>3471</v>
      </c>
      <c r="AL115" s="1024"/>
      <c r="AM115" s="1024"/>
      <c r="AN115" s="1024"/>
      <c r="AO115" s="1025"/>
      <c r="AP115" s="1027">
        <v>0</v>
      </c>
      <c r="AQ115" s="1028"/>
      <c r="AR115" s="1028"/>
      <c r="AS115" s="1028"/>
      <c r="AT115" s="1029"/>
      <c r="AU115" s="990"/>
      <c r="AV115" s="991"/>
      <c r="AW115" s="991"/>
      <c r="AX115" s="991"/>
      <c r="AY115" s="991"/>
      <c r="AZ115" s="1039" t="s">
        <v>441</v>
      </c>
      <c r="BA115" s="1040"/>
      <c r="BB115" s="1040"/>
      <c r="BC115" s="1040"/>
      <c r="BD115" s="1040"/>
      <c r="BE115" s="1040"/>
      <c r="BF115" s="1040"/>
      <c r="BG115" s="1040"/>
      <c r="BH115" s="1040"/>
      <c r="BI115" s="1040"/>
      <c r="BJ115" s="1040"/>
      <c r="BK115" s="1040"/>
      <c r="BL115" s="1040"/>
      <c r="BM115" s="1040"/>
      <c r="BN115" s="1040"/>
      <c r="BO115" s="1040"/>
      <c r="BP115" s="1041"/>
      <c r="BQ115" s="1009" t="s">
        <v>385</v>
      </c>
      <c r="BR115" s="1010"/>
      <c r="BS115" s="1010"/>
      <c r="BT115" s="1010"/>
      <c r="BU115" s="1010"/>
      <c r="BV115" s="1010" t="s">
        <v>426</v>
      </c>
      <c r="BW115" s="1010"/>
      <c r="BX115" s="1010"/>
      <c r="BY115" s="1010"/>
      <c r="BZ115" s="1010"/>
      <c r="CA115" s="1010" t="s">
        <v>426</v>
      </c>
      <c r="CB115" s="1010"/>
      <c r="CC115" s="1010"/>
      <c r="CD115" s="1010"/>
      <c r="CE115" s="1010"/>
      <c r="CF115" s="1004" t="s">
        <v>385</v>
      </c>
      <c r="CG115" s="1005"/>
      <c r="CH115" s="1005"/>
      <c r="CI115" s="1005"/>
      <c r="CJ115" s="1005"/>
      <c r="CK115" s="1035"/>
      <c r="CL115" s="1036"/>
      <c r="CM115" s="1039" t="s">
        <v>442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426</v>
      </c>
      <c r="DH115" s="1049"/>
      <c r="DI115" s="1049"/>
      <c r="DJ115" s="1049"/>
      <c r="DK115" s="1050"/>
      <c r="DL115" s="1051" t="s">
        <v>385</v>
      </c>
      <c r="DM115" s="1049"/>
      <c r="DN115" s="1049"/>
      <c r="DO115" s="1049"/>
      <c r="DP115" s="1050"/>
      <c r="DQ115" s="1051" t="s">
        <v>426</v>
      </c>
      <c r="DR115" s="1049"/>
      <c r="DS115" s="1049"/>
      <c r="DT115" s="1049"/>
      <c r="DU115" s="1050"/>
      <c r="DV115" s="1052" t="s">
        <v>385</v>
      </c>
      <c r="DW115" s="1053"/>
      <c r="DX115" s="1053"/>
      <c r="DY115" s="1053"/>
      <c r="DZ115" s="1054"/>
    </row>
    <row r="116" spans="1:130" s="246" customFormat="1" ht="26.25" customHeight="1" x14ac:dyDescent="0.15">
      <c r="A116" s="1046"/>
      <c r="B116" s="1047"/>
      <c r="C116" s="1055" t="s">
        <v>443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191</v>
      </c>
      <c r="AB116" s="1049"/>
      <c r="AC116" s="1049"/>
      <c r="AD116" s="1049"/>
      <c r="AE116" s="1050"/>
      <c r="AF116" s="1051">
        <v>68</v>
      </c>
      <c r="AG116" s="1049"/>
      <c r="AH116" s="1049"/>
      <c r="AI116" s="1049"/>
      <c r="AJ116" s="1050"/>
      <c r="AK116" s="1051">
        <v>37</v>
      </c>
      <c r="AL116" s="1049"/>
      <c r="AM116" s="1049"/>
      <c r="AN116" s="1049"/>
      <c r="AO116" s="1050"/>
      <c r="AP116" s="1052">
        <v>0</v>
      </c>
      <c r="AQ116" s="1053"/>
      <c r="AR116" s="1053"/>
      <c r="AS116" s="1053"/>
      <c r="AT116" s="1054"/>
      <c r="AU116" s="990"/>
      <c r="AV116" s="991"/>
      <c r="AW116" s="991"/>
      <c r="AX116" s="991"/>
      <c r="AY116" s="991"/>
      <c r="AZ116" s="1057" t="s">
        <v>444</v>
      </c>
      <c r="BA116" s="1058"/>
      <c r="BB116" s="1058"/>
      <c r="BC116" s="1058"/>
      <c r="BD116" s="1058"/>
      <c r="BE116" s="1058"/>
      <c r="BF116" s="1058"/>
      <c r="BG116" s="1058"/>
      <c r="BH116" s="1058"/>
      <c r="BI116" s="1058"/>
      <c r="BJ116" s="1058"/>
      <c r="BK116" s="1058"/>
      <c r="BL116" s="1058"/>
      <c r="BM116" s="1058"/>
      <c r="BN116" s="1058"/>
      <c r="BO116" s="1058"/>
      <c r="BP116" s="1059"/>
      <c r="BQ116" s="1009" t="s">
        <v>426</v>
      </c>
      <c r="BR116" s="1010"/>
      <c r="BS116" s="1010"/>
      <c r="BT116" s="1010"/>
      <c r="BU116" s="1010"/>
      <c r="BV116" s="1010" t="s">
        <v>426</v>
      </c>
      <c r="BW116" s="1010"/>
      <c r="BX116" s="1010"/>
      <c r="BY116" s="1010"/>
      <c r="BZ116" s="1010"/>
      <c r="CA116" s="1010" t="s">
        <v>385</v>
      </c>
      <c r="CB116" s="1010"/>
      <c r="CC116" s="1010"/>
      <c r="CD116" s="1010"/>
      <c r="CE116" s="1010"/>
      <c r="CF116" s="1004" t="s">
        <v>385</v>
      </c>
      <c r="CG116" s="1005"/>
      <c r="CH116" s="1005"/>
      <c r="CI116" s="1005"/>
      <c r="CJ116" s="1005"/>
      <c r="CK116" s="1035"/>
      <c r="CL116" s="1036"/>
      <c r="CM116" s="1006" t="s">
        <v>445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426</v>
      </c>
      <c r="DH116" s="1049"/>
      <c r="DI116" s="1049"/>
      <c r="DJ116" s="1049"/>
      <c r="DK116" s="1050"/>
      <c r="DL116" s="1051" t="s">
        <v>426</v>
      </c>
      <c r="DM116" s="1049"/>
      <c r="DN116" s="1049"/>
      <c r="DO116" s="1049"/>
      <c r="DP116" s="1050"/>
      <c r="DQ116" s="1051" t="s">
        <v>385</v>
      </c>
      <c r="DR116" s="1049"/>
      <c r="DS116" s="1049"/>
      <c r="DT116" s="1049"/>
      <c r="DU116" s="1050"/>
      <c r="DV116" s="1052" t="s">
        <v>385</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446</v>
      </c>
      <c r="Z117" s="976"/>
      <c r="AA117" s="1066">
        <v>2456086</v>
      </c>
      <c r="AB117" s="1067"/>
      <c r="AC117" s="1067"/>
      <c r="AD117" s="1067"/>
      <c r="AE117" s="1068"/>
      <c r="AF117" s="1069">
        <v>2363324</v>
      </c>
      <c r="AG117" s="1067"/>
      <c r="AH117" s="1067"/>
      <c r="AI117" s="1067"/>
      <c r="AJ117" s="1068"/>
      <c r="AK117" s="1069">
        <v>2244976</v>
      </c>
      <c r="AL117" s="1067"/>
      <c r="AM117" s="1067"/>
      <c r="AN117" s="1067"/>
      <c r="AO117" s="1068"/>
      <c r="AP117" s="1070"/>
      <c r="AQ117" s="1071"/>
      <c r="AR117" s="1071"/>
      <c r="AS117" s="1071"/>
      <c r="AT117" s="1072"/>
      <c r="AU117" s="990"/>
      <c r="AV117" s="991"/>
      <c r="AW117" s="991"/>
      <c r="AX117" s="991"/>
      <c r="AY117" s="991"/>
      <c r="AZ117" s="1057" t="s">
        <v>447</v>
      </c>
      <c r="BA117" s="1058"/>
      <c r="BB117" s="1058"/>
      <c r="BC117" s="1058"/>
      <c r="BD117" s="1058"/>
      <c r="BE117" s="1058"/>
      <c r="BF117" s="1058"/>
      <c r="BG117" s="1058"/>
      <c r="BH117" s="1058"/>
      <c r="BI117" s="1058"/>
      <c r="BJ117" s="1058"/>
      <c r="BK117" s="1058"/>
      <c r="BL117" s="1058"/>
      <c r="BM117" s="1058"/>
      <c r="BN117" s="1058"/>
      <c r="BO117" s="1058"/>
      <c r="BP117" s="1059"/>
      <c r="BQ117" s="1009" t="s">
        <v>385</v>
      </c>
      <c r="BR117" s="1010"/>
      <c r="BS117" s="1010"/>
      <c r="BT117" s="1010"/>
      <c r="BU117" s="1010"/>
      <c r="BV117" s="1010" t="s">
        <v>385</v>
      </c>
      <c r="BW117" s="1010"/>
      <c r="BX117" s="1010"/>
      <c r="BY117" s="1010"/>
      <c r="BZ117" s="1010"/>
      <c r="CA117" s="1010" t="s">
        <v>385</v>
      </c>
      <c r="CB117" s="1010"/>
      <c r="CC117" s="1010"/>
      <c r="CD117" s="1010"/>
      <c r="CE117" s="1010"/>
      <c r="CF117" s="1004" t="s">
        <v>385</v>
      </c>
      <c r="CG117" s="1005"/>
      <c r="CH117" s="1005"/>
      <c r="CI117" s="1005"/>
      <c r="CJ117" s="1005"/>
      <c r="CK117" s="1035"/>
      <c r="CL117" s="1036"/>
      <c r="CM117" s="1006" t="s">
        <v>448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385</v>
      </c>
      <c r="DH117" s="1049"/>
      <c r="DI117" s="1049"/>
      <c r="DJ117" s="1049"/>
      <c r="DK117" s="1050"/>
      <c r="DL117" s="1051" t="s">
        <v>385</v>
      </c>
      <c r="DM117" s="1049"/>
      <c r="DN117" s="1049"/>
      <c r="DO117" s="1049"/>
      <c r="DP117" s="1050"/>
      <c r="DQ117" s="1051" t="s">
        <v>385</v>
      </c>
      <c r="DR117" s="1049"/>
      <c r="DS117" s="1049"/>
      <c r="DT117" s="1049"/>
      <c r="DU117" s="1050"/>
      <c r="DV117" s="1052" t="s">
        <v>385</v>
      </c>
      <c r="DW117" s="1053"/>
      <c r="DX117" s="1053"/>
      <c r="DY117" s="1053"/>
      <c r="DZ117" s="1054"/>
    </row>
    <row r="118" spans="1:130" s="246" customFormat="1" ht="26.25" customHeight="1" x14ac:dyDescent="0.15">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303</v>
      </c>
      <c r="AG118" s="975"/>
      <c r="AH118" s="975"/>
      <c r="AI118" s="975"/>
      <c r="AJ118" s="976"/>
      <c r="AK118" s="974" t="s">
        <v>302</v>
      </c>
      <c r="AL118" s="975"/>
      <c r="AM118" s="975"/>
      <c r="AN118" s="975"/>
      <c r="AO118" s="976"/>
      <c r="AP118" s="1061" t="s">
        <v>420</v>
      </c>
      <c r="AQ118" s="1062"/>
      <c r="AR118" s="1062"/>
      <c r="AS118" s="1062"/>
      <c r="AT118" s="1063"/>
      <c r="AU118" s="990"/>
      <c r="AV118" s="991"/>
      <c r="AW118" s="991"/>
      <c r="AX118" s="991"/>
      <c r="AY118" s="991"/>
      <c r="AZ118" s="1064" t="s">
        <v>449</v>
      </c>
      <c r="BA118" s="1055"/>
      <c r="BB118" s="1055"/>
      <c r="BC118" s="1055"/>
      <c r="BD118" s="1055"/>
      <c r="BE118" s="1055"/>
      <c r="BF118" s="1055"/>
      <c r="BG118" s="1055"/>
      <c r="BH118" s="1055"/>
      <c r="BI118" s="1055"/>
      <c r="BJ118" s="1055"/>
      <c r="BK118" s="1055"/>
      <c r="BL118" s="1055"/>
      <c r="BM118" s="1055"/>
      <c r="BN118" s="1055"/>
      <c r="BO118" s="1055"/>
      <c r="BP118" s="1056"/>
      <c r="BQ118" s="1087" t="s">
        <v>385</v>
      </c>
      <c r="BR118" s="1088"/>
      <c r="BS118" s="1088"/>
      <c r="BT118" s="1088"/>
      <c r="BU118" s="1088"/>
      <c r="BV118" s="1088" t="s">
        <v>385</v>
      </c>
      <c r="BW118" s="1088"/>
      <c r="BX118" s="1088"/>
      <c r="BY118" s="1088"/>
      <c r="BZ118" s="1088"/>
      <c r="CA118" s="1088" t="s">
        <v>426</v>
      </c>
      <c r="CB118" s="1088"/>
      <c r="CC118" s="1088"/>
      <c r="CD118" s="1088"/>
      <c r="CE118" s="1088"/>
      <c r="CF118" s="1004" t="s">
        <v>385</v>
      </c>
      <c r="CG118" s="1005"/>
      <c r="CH118" s="1005"/>
      <c r="CI118" s="1005"/>
      <c r="CJ118" s="1005"/>
      <c r="CK118" s="1035"/>
      <c r="CL118" s="1036"/>
      <c r="CM118" s="1006" t="s">
        <v>450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385</v>
      </c>
      <c r="DH118" s="1049"/>
      <c r="DI118" s="1049"/>
      <c r="DJ118" s="1049"/>
      <c r="DK118" s="1050"/>
      <c r="DL118" s="1051" t="s">
        <v>385</v>
      </c>
      <c r="DM118" s="1049"/>
      <c r="DN118" s="1049"/>
      <c r="DO118" s="1049"/>
      <c r="DP118" s="1050"/>
      <c r="DQ118" s="1051" t="s">
        <v>385</v>
      </c>
      <c r="DR118" s="1049"/>
      <c r="DS118" s="1049"/>
      <c r="DT118" s="1049"/>
      <c r="DU118" s="1050"/>
      <c r="DV118" s="1052" t="s">
        <v>385</v>
      </c>
      <c r="DW118" s="1053"/>
      <c r="DX118" s="1053"/>
      <c r="DY118" s="1053"/>
      <c r="DZ118" s="1054"/>
    </row>
    <row r="119" spans="1:130" s="246" customFormat="1" ht="26.25" customHeight="1" x14ac:dyDescent="0.15">
      <c r="A119" s="1148"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385</v>
      </c>
      <c r="AB119" s="982"/>
      <c r="AC119" s="982"/>
      <c r="AD119" s="982"/>
      <c r="AE119" s="983"/>
      <c r="AF119" s="984" t="s">
        <v>385</v>
      </c>
      <c r="AG119" s="982"/>
      <c r="AH119" s="982"/>
      <c r="AI119" s="982"/>
      <c r="AJ119" s="983"/>
      <c r="AK119" s="984" t="s">
        <v>426</v>
      </c>
      <c r="AL119" s="982"/>
      <c r="AM119" s="982"/>
      <c r="AN119" s="982"/>
      <c r="AO119" s="983"/>
      <c r="AP119" s="985" t="s">
        <v>385</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451</v>
      </c>
      <c r="BP119" s="1096"/>
      <c r="BQ119" s="1087">
        <v>24575486</v>
      </c>
      <c r="BR119" s="1088"/>
      <c r="BS119" s="1088"/>
      <c r="BT119" s="1088"/>
      <c r="BU119" s="1088"/>
      <c r="BV119" s="1088">
        <v>24104064</v>
      </c>
      <c r="BW119" s="1088"/>
      <c r="BX119" s="1088"/>
      <c r="BY119" s="1088"/>
      <c r="BZ119" s="1088"/>
      <c r="CA119" s="1088">
        <v>24611443</v>
      </c>
      <c r="CB119" s="1088"/>
      <c r="CC119" s="1088"/>
      <c r="CD119" s="1088"/>
      <c r="CE119" s="1088"/>
      <c r="CF119" s="1089"/>
      <c r="CG119" s="1090"/>
      <c r="CH119" s="1090"/>
      <c r="CI119" s="1090"/>
      <c r="CJ119" s="1091"/>
      <c r="CK119" s="1037"/>
      <c r="CL119" s="1038"/>
      <c r="CM119" s="1092" t="s">
        <v>452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385</v>
      </c>
      <c r="DH119" s="1074"/>
      <c r="DI119" s="1074"/>
      <c r="DJ119" s="1074"/>
      <c r="DK119" s="1075"/>
      <c r="DL119" s="1073" t="s">
        <v>385</v>
      </c>
      <c r="DM119" s="1074"/>
      <c r="DN119" s="1074"/>
      <c r="DO119" s="1074"/>
      <c r="DP119" s="1075"/>
      <c r="DQ119" s="1073" t="s">
        <v>385</v>
      </c>
      <c r="DR119" s="1074"/>
      <c r="DS119" s="1074"/>
      <c r="DT119" s="1074"/>
      <c r="DU119" s="1075"/>
      <c r="DV119" s="1076" t="s">
        <v>385</v>
      </c>
      <c r="DW119" s="1077"/>
      <c r="DX119" s="1077"/>
      <c r="DY119" s="1077"/>
      <c r="DZ119" s="1078"/>
    </row>
    <row r="120" spans="1:130" s="246" customFormat="1" ht="26.25" customHeight="1" x14ac:dyDescent="0.15">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385</v>
      </c>
      <c r="AB120" s="1049"/>
      <c r="AC120" s="1049"/>
      <c r="AD120" s="1049"/>
      <c r="AE120" s="1050"/>
      <c r="AF120" s="1051" t="s">
        <v>385</v>
      </c>
      <c r="AG120" s="1049"/>
      <c r="AH120" s="1049"/>
      <c r="AI120" s="1049"/>
      <c r="AJ120" s="1050"/>
      <c r="AK120" s="1051" t="s">
        <v>385</v>
      </c>
      <c r="AL120" s="1049"/>
      <c r="AM120" s="1049"/>
      <c r="AN120" s="1049"/>
      <c r="AO120" s="1050"/>
      <c r="AP120" s="1052" t="s">
        <v>385</v>
      </c>
      <c r="AQ120" s="1053"/>
      <c r="AR120" s="1053"/>
      <c r="AS120" s="1053"/>
      <c r="AT120" s="1054"/>
      <c r="AU120" s="1079" t="s">
        <v>453</v>
      </c>
      <c r="AV120" s="1080"/>
      <c r="AW120" s="1080"/>
      <c r="AX120" s="1080"/>
      <c r="AY120" s="1081"/>
      <c r="AZ120" s="1030" t="s">
        <v>454</v>
      </c>
      <c r="BA120" s="979"/>
      <c r="BB120" s="979"/>
      <c r="BC120" s="979"/>
      <c r="BD120" s="979"/>
      <c r="BE120" s="979"/>
      <c r="BF120" s="979"/>
      <c r="BG120" s="979"/>
      <c r="BH120" s="979"/>
      <c r="BI120" s="979"/>
      <c r="BJ120" s="979"/>
      <c r="BK120" s="979"/>
      <c r="BL120" s="979"/>
      <c r="BM120" s="979"/>
      <c r="BN120" s="979"/>
      <c r="BO120" s="979"/>
      <c r="BP120" s="980"/>
      <c r="BQ120" s="1016">
        <v>6297002</v>
      </c>
      <c r="BR120" s="1017"/>
      <c r="BS120" s="1017"/>
      <c r="BT120" s="1017"/>
      <c r="BU120" s="1017"/>
      <c r="BV120" s="1017">
        <v>6522422</v>
      </c>
      <c r="BW120" s="1017"/>
      <c r="BX120" s="1017"/>
      <c r="BY120" s="1017"/>
      <c r="BZ120" s="1017"/>
      <c r="CA120" s="1017">
        <v>6502250</v>
      </c>
      <c r="CB120" s="1017"/>
      <c r="CC120" s="1017"/>
      <c r="CD120" s="1017"/>
      <c r="CE120" s="1017"/>
      <c r="CF120" s="1031">
        <v>66</v>
      </c>
      <c r="CG120" s="1032"/>
      <c r="CH120" s="1032"/>
      <c r="CI120" s="1032"/>
      <c r="CJ120" s="1032"/>
      <c r="CK120" s="1097" t="s">
        <v>455</v>
      </c>
      <c r="CL120" s="1098"/>
      <c r="CM120" s="1098"/>
      <c r="CN120" s="1098"/>
      <c r="CO120" s="1099"/>
      <c r="CP120" s="1105" t="s">
        <v>398</v>
      </c>
      <c r="CQ120" s="1106"/>
      <c r="CR120" s="1106"/>
      <c r="CS120" s="1106"/>
      <c r="CT120" s="1106"/>
      <c r="CU120" s="1106"/>
      <c r="CV120" s="1106"/>
      <c r="CW120" s="1106"/>
      <c r="CX120" s="1106"/>
      <c r="CY120" s="1106"/>
      <c r="CZ120" s="1106"/>
      <c r="DA120" s="1106"/>
      <c r="DB120" s="1106"/>
      <c r="DC120" s="1106"/>
      <c r="DD120" s="1106"/>
      <c r="DE120" s="1106"/>
      <c r="DF120" s="1107"/>
      <c r="DG120" s="1016">
        <v>584587</v>
      </c>
      <c r="DH120" s="1017"/>
      <c r="DI120" s="1017"/>
      <c r="DJ120" s="1017"/>
      <c r="DK120" s="1017"/>
      <c r="DL120" s="1017">
        <v>693397</v>
      </c>
      <c r="DM120" s="1017"/>
      <c r="DN120" s="1017"/>
      <c r="DO120" s="1017"/>
      <c r="DP120" s="1017"/>
      <c r="DQ120" s="1017">
        <v>813789</v>
      </c>
      <c r="DR120" s="1017"/>
      <c r="DS120" s="1017"/>
      <c r="DT120" s="1017"/>
      <c r="DU120" s="1017"/>
      <c r="DV120" s="1018">
        <v>8.3000000000000007</v>
      </c>
      <c r="DW120" s="1018"/>
      <c r="DX120" s="1018"/>
      <c r="DY120" s="1018"/>
      <c r="DZ120" s="1019"/>
    </row>
    <row r="121" spans="1:130" s="246" customFormat="1" ht="26.25" customHeight="1" x14ac:dyDescent="0.15">
      <c r="A121" s="1149"/>
      <c r="B121" s="1036"/>
      <c r="C121" s="1057" t="s">
        <v>456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385</v>
      </c>
      <c r="AB121" s="1049"/>
      <c r="AC121" s="1049"/>
      <c r="AD121" s="1049"/>
      <c r="AE121" s="1050"/>
      <c r="AF121" s="1051" t="s">
        <v>385</v>
      </c>
      <c r="AG121" s="1049"/>
      <c r="AH121" s="1049"/>
      <c r="AI121" s="1049"/>
      <c r="AJ121" s="1050"/>
      <c r="AK121" s="1051" t="s">
        <v>385</v>
      </c>
      <c r="AL121" s="1049"/>
      <c r="AM121" s="1049"/>
      <c r="AN121" s="1049"/>
      <c r="AO121" s="1050"/>
      <c r="AP121" s="1052" t="s">
        <v>385</v>
      </c>
      <c r="AQ121" s="1053"/>
      <c r="AR121" s="1053"/>
      <c r="AS121" s="1053"/>
      <c r="AT121" s="1054"/>
      <c r="AU121" s="1082"/>
      <c r="AV121" s="1083"/>
      <c r="AW121" s="1083"/>
      <c r="AX121" s="1083"/>
      <c r="AY121" s="1084"/>
      <c r="AZ121" s="1039" t="s">
        <v>457</v>
      </c>
      <c r="BA121" s="1040"/>
      <c r="BB121" s="1040"/>
      <c r="BC121" s="1040"/>
      <c r="BD121" s="1040"/>
      <c r="BE121" s="1040"/>
      <c r="BF121" s="1040"/>
      <c r="BG121" s="1040"/>
      <c r="BH121" s="1040"/>
      <c r="BI121" s="1040"/>
      <c r="BJ121" s="1040"/>
      <c r="BK121" s="1040"/>
      <c r="BL121" s="1040"/>
      <c r="BM121" s="1040"/>
      <c r="BN121" s="1040"/>
      <c r="BO121" s="1040"/>
      <c r="BP121" s="1041"/>
      <c r="BQ121" s="1009">
        <v>3053867</v>
      </c>
      <c r="BR121" s="1010"/>
      <c r="BS121" s="1010"/>
      <c r="BT121" s="1010"/>
      <c r="BU121" s="1010"/>
      <c r="BV121" s="1010">
        <v>2885572</v>
      </c>
      <c r="BW121" s="1010"/>
      <c r="BX121" s="1010"/>
      <c r="BY121" s="1010"/>
      <c r="BZ121" s="1010"/>
      <c r="CA121" s="1010">
        <v>2560981</v>
      </c>
      <c r="CB121" s="1010"/>
      <c r="CC121" s="1010"/>
      <c r="CD121" s="1010"/>
      <c r="CE121" s="1010"/>
      <c r="CF121" s="1004">
        <v>26</v>
      </c>
      <c r="CG121" s="1005"/>
      <c r="CH121" s="1005"/>
      <c r="CI121" s="1005"/>
      <c r="CJ121" s="1005"/>
      <c r="CK121" s="1100"/>
      <c r="CL121" s="1101"/>
      <c r="CM121" s="1101"/>
      <c r="CN121" s="1101"/>
      <c r="CO121" s="1102"/>
      <c r="CP121" s="1110" t="s">
        <v>400</v>
      </c>
      <c r="CQ121" s="1111"/>
      <c r="CR121" s="1111"/>
      <c r="CS121" s="1111"/>
      <c r="CT121" s="1111"/>
      <c r="CU121" s="1111"/>
      <c r="CV121" s="1111"/>
      <c r="CW121" s="1111"/>
      <c r="CX121" s="1111"/>
      <c r="CY121" s="1111"/>
      <c r="CZ121" s="1111"/>
      <c r="DA121" s="1111"/>
      <c r="DB121" s="1111"/>
      <c r="DC121" s="1111"/>
      <c r="DD121" s="1111"/>
      <c r="DE121" s="1111"/>
      <c r="DF121" s="1112"/>
      <c r="DG121" s="1009" t="s">
        <v>385</v>
      </c>
      <c r="DH121" s="1010"/>
      <c r="DI121" s="1010"/>
      <c r="DJ121" s="1010"/>
      <c r="DK121" s="1010"/>
      <c r="DL121" s="1010">
        <v>70479</v>
      </c>
      <c r="DM121" s="1010"/>
      <c r="DN121" s="1010"/>
      <c r="DO121" s="1010"/>
      <c r="DP121" s="1010"/>
      <c r="DQ121" s="1010">
        <v>60677</v>
      </c>
      <c r="DR121" s="1010"/>
      <c r="DS121" s="1010"/>
      <c r="DT121" s="1010"/>
      <c r="DU121" s="1010"/>
      <c r="DV121" s="1011">
        <v>0.6</v>
      </c>
      <c r="DW121" s="1011"/>
      <c r="DX121" s="1011"/>
      <c r="DY121" s="1011"/>
      <c r="DZ121" s="1012"/>
    </row>
    <row r="122" spans="1:130" s="246" customFormat="1" ht="26.25" customHeight="1" x14ac:dyDescent="0.15">
      <c r="A122" s="1149"/>
      <c r="B122" s="1036"/>
      <c r="C122" s="1006" t="s">
        <v>439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385</v>
      </c>
      <c r="AB122" s="1049"/>
      <c r="AC122" s="1049"/>
      <c r="AD122" s="1049"/>
      <c r="AE122" s="1050"/>
      <c r="AF122" s="1051" t="s">
        <v>385</v>
      </c>
      <c r="AG122" s="1049"/>
      <c r="AH122" s="1049"/>
      <c r="AI122" s="1049"/>
      <c r="AJ122" s="1050"/>
      <c r="AK122" s="1051" t="s">
        <v>385</v>
      </c>
      <c r="AL122" s="1049"/>
      <c r="AM122" s="1049"/>
      <c r="AN122" s="1049"/>
      <c r="AO122" s="1050"/>
      <c r="AP122" s="1052" t="s">
        <v>385</v>
      </c>
      <c r="AQ122" s="1053"/>
      <c r="AR122" s="1053"/>
      <c r="AS122" s="1053"/>
      <c r="AT122" s="1054"/>
      <c r="AU122" s="1082"/>
      <c r="AV122" s="1083"/>
      <c r="AW122" s="1083"/>
      <c r="AX122" s="1083"/>
      <c r="AY122" s="1084"/>
      <c r="AZ122" s="1064" t="s">
        <v>458</v>
      </c>
      <c r="BA122" s="1055"/>
      <c r="BB122" s="1055"/>
      <c r="BC122" s="1055"/>
      <c r="BD122" s="1055"/>
      <c r="BE122" s="1055"/>
      <c r="BF122" s="1055"/>
      <c r="BG122" s="1055"/>
      <c r="BH122" s="1055"/>
      <c r="BI122" s="1055"/>
      <c r="BJ122" s="1055"/>
      <c r="BK122" s="1055"/>
      <c r="BL122" s="1055"/>
      <c r="BM122" s="1055"/>
      <c r="BN122" s="1055"/>
      <c r="BO122" s="1055"/>
      <c r="BP122" s="1056"/>
      <c r="BQ122" s="1087">
        <v>16883689</v>
      </c>
      <c r="BR122" s="1088"/>
      <c r="BS122" s="1088"/>
      <c r="BT122" s="1088"/>
      <c r="BU122" s="1088"/>
      <c r="BV122" s="1088">
        <v>16491784</v>
      </c>
      <c r="BW122" s="1088"/>
      <c r="BX122" s="1088"/>
      <c r="BY122" s="1088"/>
      <c r="BZ122" s="1088"/>
      <c r="CA122" s="1088">
        <v>16622321</v>
      </c>
      <c r="CB122" s="1088"/>
      <c r="CC122" s="1088"/>
      <c r="CD122" s="1088"/>
      <c r="CE122" s="1088"/>
      <c r="CF122" s="1108">
        <v>168.7</v>
      </c>
      <c r="CG122" s="1109"/>
      <c r="CH122" s="1109"/>
      <c r="CI122" s="1109"/>
      <c r="CJ122" s="1109"/>
      <c r="CK122" s="1100"/>
      <c r="CL122" s="1101"/>
      <c r="CM122" s="1101"/>
      <c r="CN122" s="1101"/>
      <c r="CO122" s="1102"/>
      <c r="CP122" s="1110" t="s">
        <v>459</v>
      </c>
      <c r="CQ122" s="1111"/>
      <c r="CR122" s="1111"/>
      <c r="CS122" s="1111"/>
      <c r="CT122" s="1111"/>
      <c r="CU122" s="1111"/>
      <c r="CV122" s="1111"/>
      <c r="CW122" s="1111"/>
      <c r="CX122" s="1111"/>
      <c r="CY122" s="1111"/>
      <c r="CZ122" s="1111"/>
      <c r="DA122" s="1111"/>
      <c r="DB122" s="1111"/>
      <c r="DC122" s="1111"/>
      <c r="DD122" s="1111"/>
      <c r="DE122" s="1111"/>
      <c r="DF122" s="1112"/>
      <c r="DG122" s="1009" t="s">
        <v>426</v>
      </c>
      <c r="DH122" s="1010"/>
      <c r="DI122" s="1010"/>
      <c r="DJ122" s="1010"/>
      <c r="DK122" s="1010"/>
      <c r="DL122" s="1010" t="s">
        <v>426</v>
      </c>
      <c r="DM122" s="1010"/>
      <c r="DN122" s="1010"/>
      <c r="DO122" s="1010"/>
      <c r="DP122" s="1010"/>
      <c r="DQ122" s="1010" t="s">
        <v>426</v>
      </c>
      <c r="DR122" s="1010"/>
      <c r="DS122" s="1010"/>
      <c r="DT122" s="1010"/>
      <c r="DU122" s="1010"/>
      <c r="DV122" s="1011" t="s">
        <v>426</v>
      </c>
      <c r="DW122" s="1011"/>
      <c r="DX122" s="1011"/>
      <c r="DY122" s="1011"/>
      <c r="DZ122" s="1012"/>
    </row>
    <row r="123" spans="1:130" s="246" customFormat="1" ht="26.25" customHeight="1" x14ac:dyDescent="0.15">
      <c r="A123" s="1149"/>
      <c r="B123" s="1036"/>
      <c r="C123" s="1006" t="s">
        <v>445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385</v>
      </c>
      <c r="AB123" s="1049"/>
      <c r="AC123" s="1049"/>
      <c r="AD123" s="1049"/>
      <c r="AE123" s="1050"/>
      <c r="AF123" s="1051" t="s">
        <v>426</v>
      </c>
      <c r="AG123" s="1049"/>
      <c r="AH123" s="1049"/>
      <c r="AI123" s="1049"/>
      <c r="AJ123" s="1050"/>
      <c r="AK123" s="1051" t="s">
        <v>385</v>
      </c>
      <c r="AL123" s="1049"/>
      <c r="AM123" s="1049"/>
      <c r="AN123" s="1049"/>
      <c r="AO123" s="1050"/>
      <c r="AP123" s="1052" t="s">
        <v>426</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460</v>
      </c>
      <c r="BP123" s="1096"/>
      <c r="BQ123" s="1155">
        <v>26234558</v>
      </c>
      <c r="BR123" s="1156"/>
      <c r="BS123" s="1156"/>
      <c r="BT123" s="1156"/>
      <c r="BU123" s="1156"/>
      <c r="BV123" s="1156">
        <v>25899778</v>
      </c>
      <c r="BW123" s="1156"/>
      <c r="BX123" s="1156"/>
      <c r="BY123" s="1156"/>
      <c r="BZ123" s="1156"/>
      <c r="CA123" s="1156">
        <v>25685552</v>
      </c>
      <c r="CB123" s="1156"/>
      <c r="CC123" s="1156"/>
      <c r="CD123" s="1156"/>
      <c r="CE123" s="1156"/>
      <c r="CF123" s="1089"/>
      <c r="CG123" s="1090"/>
      <c r="CH123" s="1090"/>
      <c r="CI123" s="1090"/>
      <c r="CJ123" s="1091"/>
      <c r="CK123" s="1100"/>
      <c r="CL123" s="1101"/>
      <c r="CM123" s="1101"/>
      <c r="CN123" s="1101"/>
      <c r="CO123" s="1102"/>
      <c r="CP123" s="1110" t="s">
        <v>461</v>
      </c>
      <c r="CQ123" s="1111"/>
      <c r="CR123" s="1111"/>
      <c r="CS123" s="1111"/>
      <c r="CT123" s="1111"/>
      <c r="CU123" s="1111"/>
      <c r="CV123" s="1111"/>
      <c r="CW123" s="1111"/>
      <c r="CX123" s="1111"/>
      <c r="CY123" s="1111"/>
      <c r="CZ123" s="1111"/>
      <c r="DA123" s="1111"/>
      <c r="DB123" s="1111"/>
      <c r="DC123" s="1111"/>
      <c r="DD123" s="1111"/>
      <c r="DE123" s="1111"/>
      <c r="DF123" s="1112"/>
      <c r="DG123" s="1048" t="s">
        <v>462</v>
      </c>
      <c r="DH123" s="1049"/>
      <c r="DI123" s="1049"/>
      <c r="DJ123" s="1049"/>
      <c r="DK123" s="1050"/>
      <c r="DL123" s="1051" t="s">
        <v>462</v>
      </c>
      <c r="DM123" s="1049"/>
      <c r="DN123" s="1049"/>
      <c r="DO123" s="1049"/>
      <c r="DP123" s="1050"/>
      <c r="DQ123" s="1051" t="s">
        <v>462</v>
      </c>
      <c r="DR123" s="1049"/>
      <c r="DS123" s="1049"/>
      <c r="DT123" s="1049"/>
      <c r="DU123" s="1050"/>
      <c r="DV123" s="1052" t="s">
        <v>462</v>
      </c>
      <c r="DW123" s="1053"/>
      <c r="DX123" s="1053"/>
      <c r="DY123" s="1053"/>
      <c r="DZ123" s="1054"/>
    </row>
    <row r="124" spans="1:130" s="246" customFormat="1" ht="26.25" customHeight="1" thickBot="1" x14ac:dyDescent="0.2">
      <c r="A124" s="1149"/>
      <c r="B124" s="1036"/>
      <c r="C124" s="1006" t="s">
        <v>448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462</v>
      </c>
      <c r="AB124" s="1049"/>
      <c r="AC124" s="1049"/>
      <c r="AD124" s="1049"/>
      <c r="AE124" s="1050"/>
      <c r="AF124" s="1051" t="s">
        <v>462</v>
      </c>
      <c r="AG124" s="1049"/>
      <c r="AH124" s="1049"/>
      <c r="AI124" s="1049"/>
      <c r="AJ124" s="1050"/>
      <c r="AK124" s="1051" t="s">
        <v>462</v>
      </c>
      <c r="AL124" s="1049"/>
      <c r="AM124" s="1049"/>
      <c r="AN124" s="1049"/>
      <c r="AO124" s="1050"/>
      <c r="AP124" s="1052" t="s">
        <v>462</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462</v>
      </c>
      <c r="BR124" s="1118"/>
      <c r="BS124" s="1118"/>
      <c r="BT124" s="1118"/>
      <c r="BU124" s="1118"/>
      <c r="BV124" s="1118" t="s">
        <v>462</v>
      </c>
      <c r="BW124" s="1118"/>
      <c r="BX124" s="1118"/>
      <c r="BY124" s="1118"/>
      <c r="BZ124" s="1118"/>
      <c r="CA124" s="1118" t="s">
        <v>462</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465</v>
      </c>
      <c r="DW124" s="1077"/>
      <c r="DX124" s="1077"/>
      <c r="DY124" s="1077"/>
      <c r="DZ124" s="1078"/>
    </row>
    <row r="125" spans="1:130" s="246" customFormat="1" ht="26.25" customHeight="1" x14ac:dyDescent="0.15">
      <c r="A125" s="1149"/>
      <c r="B125" s="1036"/>
      <c r="C125" s="1006" t="s">
        <v>450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465</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466</v>
      </c>
      <c r="CL125" s="1098"/>
      <c r="CM125" s="1098"/>
      <c r="CN125" s="1098"/>
      <c r="CO125" s="1099"/>
      <c r="CP125" s="1030" t="s">
        <v>467</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465</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452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465</v>
      </c>
      <c r="AG126" s="1049"/>
      <c r="AH126" s="1049"/>
      <c r="AI126" s="1049"/>
      <c r="AJ126" s="1050"/>
      <c r="AK126" s="1051" t="s">
        <v>128</v>
      </c>
      <c r="AL126" s="1049"/>
      <c r="AM126" s="1049"/>
      <c r="AN126" s="1049"/>
      <c r="AO126" s="1050"/>
      <c r="AP126" s="1052" t="s">
        <v>465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468</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469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3878</v>
      </c>
      <c r="AB127" s="1049"/>
      <c r="AC127" s="1049"/>
      <c r="AD127" s="1049"/>
      <c r="AE127" s="1050"/>
      <c r="AF127" s="1051">
        <v>3768</v>
      </c>
      <c r="AG127" s="1049"/>
      <c r="AH127" s="1049"/>
      <c r="AI127" s="1049"/>
      <c r="AJ127" s="1050"/>
      <c r="AK127" s="1051">
        <v>3471</v>
      </c>
      <c r="AL127" s="1049"/>
      <c r="AM127" s="1049"/>
      <c r="AN127" s="1049"/>
      <c r="AO127" s="1050"/>
      <c r="AP127" s="1052">
        <v>0</v>
      </c>
      <c r="AQ127" s="1053"/>
      <c r="AR127" s="1053"/>
      <c r="AS127" s="1053"/>
      <c r="AT127" s="1054"/>
      <c r="AU127" s="282"/>
      <c r="AV127" s="282"/>
      <c r="AW127" s="282"/>
      <c r="AX127" s="1122" t="s">
        <v>470</v>
      </c>
      <c r="AY127" s="1123"/>
      <c r="AZ127" s="1123"/>
      <c r="BA127" s="1123"/>
      <c r="BB127" s="1123"/>
      <c r="BC127" s="1123"/>
      <c r="BD127" s="1123"/>
      <c r="BE127" s="1124"/>
      <c r="BF127" s="1125" t="s">
        <v>471</v>
      </c>
      <c r="BG127" s="1123"/>
      <c r="BH127" s="1123"/>
      <c r="BI127" s="1123"/>
      <c r="BJ127" s="1123"/>
      <c r="BK127" s="1123"/>
      <c r="BL127" s="1124"/>
      <c r="BM127" s="1125" t="s">
        <v>472</v>
      </c>
      <c r="BN127" s="1123"/>
      <c r="BO127" s="1123"/>
      <c r="BP127" s="1123"/>
      <c r="BQ127" s="1123"/>
      <c r="BR127" s="1123"/>
      <c r="BS127" s="1124"/>
      <c r="BT127" s="1125" t="s">
        <v>473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474</v>
      </c>
      <c r="CQ127" s="1040"/>
      <c r="CR127" s="1040"/>
      <c r="CS127" s="1040"/>
      <c r="CT127" s="1040"/>
      <c r="CU127" s="1040"/>
      <c r="CV127" s="1040"/>
      <c r="CW127" s="1040"/>
      <c r="CX127" s="1040"/>
      <c r="CY127" s="1040"/>
      <c r="CZ127" s="1040"/>
      <c r="DA127" s="1040"/>
      <c r="DB127" s="1040"/>
      <c r="DC127" s="1040"/>
      <c r="DD127" s="1040"/>
      <c r="DE127" s="1040"/>
      <c r="DF127" s="1041"/>
      <c r="DG127" s="1009" t="s">
        <v>465</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475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476</v>
      </c>
      <c r="X128" s="1135"/>
      <c r="Y128" s="1135"/>
      <c r="Z128" s="1136"/>
      <c r="AA128" s="1137">
        <v>400966</v>
      </c>
      <c r="AB128" s="1138"/>
      <c r="AC128" s="1138"/>
      <c r="AD128" s="1138"/>
      <c r="AE128" s="1139"/>
      <c r="AF128" s="1140">
        <v>386815</v>
      </c>
      <c r="AG128" s="1138"/>
      <c r="AH128" s="1138"/>
      <c r="AI128" s="1138"/>
      <c r="AJ128" s="1139"/>
      <c r="AK128" s="1140">
        <v>332394</v>
      </c>
      <c r="AL128" s="1138"/>
      <c r="AM128" s="1138"/>
      <c r="AN128" s="1138"/>
      <c r="AO128" s="1139"/>
      <c r="AP128" s="1141"/>
      <c r="AQ128" s="1142"/>
      <c r="AR128" s="1142"/>
      <c r="AS128" s="1142"/>
      <c r="AT128" s="1143"/>
      <c r="AU128" s="282"/>
      <c r="AV128" s="282"/>
      <c r="AW128" s="282"/>
      <c r="AX128" s="978" t="s">
        <v>477</v>
      </c>
      <c r="AY128" s="979"/>
      <c r="AZ128" s="979"/>
      <c r="BA128" s="979"/>
      <c r="BB128" s="979"/>
      <c r="BC128" s="979"/>
      <c r="BD128" s="979"/>
      <c r="BE128" s="980"/>
      <c r="BF128" s="1144" t="s">
        <v>478</v>
      </c>
      <c r="BG128" s="1145"/>
      <c r="BH128" s="1145"/>
      <c r="BI128" s="1145"/>
      <c r="BJ128" s="1145"/>
      <c r="BK128" s="1145"/>
      <c r="BL128" s="1146"/>
      <c r="BM128" s="1144">
        <v>13.13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479</v>
      </c>
      <c r="CQ128" s="1127"/>
      <c r="CR128" s="1127"/>
      <c r="CS128" s="1127"/>
      <c r="CT128" s="1127"/>
      <c r="CU128" s="1127"/>
      <c r="CV128" s="1127"/>
      <c r="CW128" s="1127"/>
      <c r="CX128" s="1127"/>
      <c r="CY128" s="1127"/>
      <c r="CZ128" s="1127"/>
      <c r="DA128" s="1127"/>
      <c r="DB128" s="1127"/>
      <c r="DC128" s="1127"/>
      <c r="DD128" s="1127"/>
      <c r="DE128" s="1127"/>
      <c r="DF128" s="1128"/>
      <c r="DG128" s="1129" t="s">
        <v>478</v>
      </c>
      <c r="DH128" s="1130"/>
      <c r="DI128" s="1130"/>
      <c r="DJ128" s="1130"/>
      <c r="DK128" s="1130"/>
      <c r="DL128" s="1130" t="s">
        <v>480</v>
      </c>
      <c r="DM128" s="1130"/>
      <c r="DN128" s="1130"/>
      <c r="DO128" s="1130"/>
      <c r="DP128" s="1130"/>
      <c r="DQ128" s="1130" t="s">
        <v>481</v>
      </c>
      <c r="DR128" s="1130"/>
      <c r="DS128" s="1130"/>
      <c r="DT128" s="1130"/>
      <c r="DU128" s="1130"/>
      <c r="DV128" s="1131" t="s">
        <v>480</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11744465</v>
      </c>
      <c r="AB129" s="1049"/>
      <c r="AC129" s="1049"/>
      <c r="AD129" s="1049"/>
      <c r="AE129" s="1050"/>
      <c r="AF129" s="1051">
        <v>11583026</v>
      </c>
      <c r="AG129" s="1049"/>
      <c r="AH129" s="1049"/>
      <c r="AI129" s="1049"/>
      <c r="AJ129" s="1050"/>
      <c r="AK129" s="1051">
        <v>11385969</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484</v>
      </c>
      <c r="BG129" s="1159"/>
      <c r="BH129" s="1159"/>
      <c r="BI129" s="1159"/>
      <c r="BJ129" s="1159"/>
      <c r="BK129" s="1159"/>
      <c r="BL129" s="1160"/>
      <c r="BM129" s="1158">
        <v>18.13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486</v>
      </c>
      <c r="X130" s="1164"/>
      <c r="Y130" s="1164"/>
      <c r="Z130" s="1165"/>
      <c r="AA130" s="1048">
        <v>1589660</v>
      </c>
      <c r="AB130" s="1049"/>
      <c r="AC130" s="1049"/>
      <c r="AD130" s="1049"/>
      <c r="AE130" s="1050"/>
      <c r="AF130" s="1051">
        <v>1619730</v>
      </c>
      <c r="AG130" s="1049"/>
      <c r="AH130" s="1049"/>
      <c r="AI130" s="1049"/>
      <c r="AJ130" s="1050"/>
      <c r="AK130" s="1051">
        <v>1534595</v>
      </c>
      <c r="AL130" s="1049"/>
      <c r="AM130" s="1049"/>
      <c r="AN130" s="1049"/>
      <c r="AO130" s="1050"/>
      <c r="AP130" s="1166"/>
      <c r="AQ130" s="1167"/>
      <c r="AR130" s="1167"/>
      <c r="AS130" s="1167"/>
      <c r="AT130" s="1168"/>
      <c r="AU130" s="284"/>
      <c r="AV130" s="284"/>
      <c r="AW130" s="284"/>
      <c r="AX130" s="1157" t="s">
        <v>487</v>
      </c>
      <c r="AY130" s="1040"/>
      <c r="AZ130" s="1040"/>
      <c r="BA130" s="1040"/>
      <c r="BB130" s="1040"/>
      <c r="BC130" s="1040"/>
      <c r="BD130" s="1040"/>
      <c r="BE130" s="1041"/>
      <c r="BF130" s="1194">
        <v>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488</v>
      </c>
      <c r="X131" s="1202"/>
      <c r="Y131" s="1202"/>
      <c r="Z131" s="1203"/>
      <c r="AA131" s="1095">
        <v>10154805</v>
      </c>
      <c r="AB131" s="1074"/>
      <c r="AC131" s="1074"/>
      <c r="AD131" s="1074"/>
      <c r="AE131" s="1075"/>
      <c r="AF131" s="1073">
        <v>9963296</v>
      </c>
      <c r="AG131" s="1074"/>
      <c r="AH131" s="1074"/>
      <c r="AI131" s="1074"/>
      <c r="AJ131" s="1075"/>
      <c r="AK131" s="1073">
        <v>9851374</v>
      </c>
      <c r="AL131" s="1074"/>
      <c r="AM131" s="1074"/>
      <c r="AN131" s="1074"/>
      <c r="AO131" s="1075"/>
      <c r="AP131" s="1204"/>
      <c r="AQ131" s="1205"/>
      <c r="AR131" s="1205"/>
      <c r="AS131" s="1205"/>
      <c r="AT131" s="1206"/>
      <c r="AU131" s="284"/>
      <c r="AV131" s="284"/>
      <c r="AW131" s="284"/>
      <c r="AX131" s="1176" t="s">
        <v>489</v>
      </c>
      <c r="AY131" s="1127"/>
      <c r="AZ131" s="1127"/>
      <c r="BA131" s="1127"/>
      <c r="BB131" s="1127"/>
      <c r="BC131" s="1127"/>
      <c r="BD131" s="1127"/>
      <c r="BE131" s="1128"/>
      <c r="BF131" s="1177" t="s">
        <v>490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492</v>
      </c>
      <c r="W132" s="1187"/>
      <c r="X132" s="1187"/>
      <c r="Y132" s="1187"/>
      <c r="Z132" s="1188"/>
      <c r="AA132" s="1189">
        <v>4.5836429159999996</v>
      </c>
      <c r="AB132" s="1190"/>
      <c r="AC132" s="1190"/>
      <c r="AD132" s="1190"/>
      <c r="AE132" s="1191"/>
      <c r="AF132" s="1192">
        <v>3.5809334580000001</v>
      </c>
      <c r="AG132" s="1190"/>
      <c r="AH132" s="1190"/>
      <c r="AI132" s="1190"/>
      <c r="AJ132" s="1191"/>
      <c r="AK132" s="1192">
        <v>3.836896254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493</v>
      </c>
      <c r="W133" s="1170"/>
      <c r="X133" s="1170"/>
      <c r="Y133" s="1170"/>
      <c r="Z133" s="1171"/>
      <c r="AA133" s="1172">
        <v>4.3</v>
      </c>
      <c r="AB133" s="1173"/>
      <c r="AC133" s="1173"/>
      <c r="AD133" s="1173"/>
      <c r="AE133" s="1174"/>
      <c r="AF133" s="1172">
        <v>3.9</v>
      </c>
      <c r="AG133" s="1173"/>
      <c r="AH133" s="1173"/>
      <c r="AI133" s="1173"/>
      <c r="AJ133" s="1174"/>
      <c r="AK133" s="1172">
        <v>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pcBWs/uX7B7c5k9ZQ0twZqHb9aRbqlTPiHL+htl0Q+QHaJd9St2WryKI7oprk1wO7Sgg3x51PGvFiOY4Akgcw==" saltValue="h9hZgQJ1m6gidQBqKOzZ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31" zoomScaleNormal="85" zoomScaleSheetLayoutView="100" workbookViewId="0">
      <selection activeCell="AH50" sqref="AH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tr/r9bcZqe0qM/ltFf6FZDqwf7iQhB/N5w3gGNIrUZWAuNUqBaS/cpydegeed1AiIniepNLktg4BXoV55NpJw==" saltValue="nMbNfu1Fdw5sZRIZ3P97y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V1"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o7coO993a4+TLiQ6ZlmJIhP4Zkf1/dwOeT+tka7lT2uwcweh6vr/cYHgaDDCEZrjh9xAMQ4Q+zNx3pozosl+g==" saltValue="AT0SBCHhbEUpwXgdgHSDq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502</v>
      </c>
      <c r="AL9" s="1213"/>
      <c r="AM9" s="1213"/>
      <c r="AN9" s="1214"/>
      <c r="AO9" s="312">
        <v>3003899</v>
      </c>
      <c r="AP9" s="312">
        <v>66189</v>
      </c>
      <c r="AQ9" s="313">
        <v>90414</v>
      </c>
      <c r="AR9" s="314">
        <v>-26.8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503</v>
      </c>
      <c r="AL10" s="1213"/>
      <c r="AM10" s="1213"/>
      <c r="AN10" s="1214"/>
      <c r="AO10" s="315">
        <v>350610</v>
      </c>
      <c r="AP10" s="315">
        <v>7725</v>
      </c>
      <c r="AQ10" s="316">
        <v>7325</v>
      </c>
      <c r="AR10" s="317">
        <v>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504</v>
      </c>
      <c r="AL11" s="1213"/>
      <c r="AM11" s="1213"/>
      <c r="AN11" s="1214"/>
      <c r="AO11" s="315">
        <v>480953</v>
      </c>
      <c r="AP11" s="315">
        <v>10597</v>
      </c>
      <c r="AQ11" s="316">
        <v>9426</v>
      </c>
      <c r="AR11" s="317">
        <v>12.4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505</v>
      </c>
      <c r="AL12" s="1213"/>
      <c r="AM12" s="1213"/>
      <c r="AN12" s="1214"/>
      <c r="AO12" s="315" t="s">
        <v>506</v>
      </c>
      <c r="AP12" s="315" t="s">
        <v>506</v>
      </c>
      <c r="AQ12" s="316">
        <v>1167</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507</v>
      </c>
      <c r="AL13" s="1213"/>
      <c r="AM13" s="1213"/>
      <c r="AN13" s="1214"/>
      <c r="AO13" s="315" t="s">
        <v>506</v>
      </c>
      <c r="AP13" s="315" t="s">
        <v>506</v>
      </c>
      <c r="AQ13" s="316">
        <v>3</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508</v>
      </c>
      <c r="AL14" s="1213"/>
      <c r="AM14" s="1213"/>
      <c r="AN14" s="1214"/>
      <c r="AO14" s="315">
        <v>209687</v>
      </c>
      <c r="AP14" s="315">
        <v>4620</v>
      </c>
      <c r="AQ14" s="316">
        <v>4078</v>
      </c>
      <c r="AR14" s="317">
        <v>13.3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509</v>
      </c>
      <c r="AL15" s="1213"/>
      <c r="AM15" s="1213"/>
      <c r="AN15" s="1214"/>
      <c r="AO15" s="315">
        <v>45726</v>
      </c>
      <c r="AP15" s="315">
        <v>1008</v>
      </c>
      <c r="AQ15" s="316">
        <v>2195</v>
      </c>
      <c r="AR15" s="317">
        <v>-54.1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510</v>
      </c>
      <c r="AL16" s="1216"/>
      <c r="AM16" s="1216"/>
      <c r="AN16" s="1217"/>
      <c r="AO16" s="315">
        <v>-448506</v>
      </c>
      <c r="AP16" s="315">
        <v>-9882</v>
      </c>
      <c r="AQ16" s="316">
        <v>-8893</v>
      </c>
      <c r="AR16" s="317">
        <v>11.1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3642369</v>
      </c>
      <c r="AP17" s="315">
        <v>80257</v>
      </c>
      <c r="AQ17" s="316">
        <v>105714</v>
      </c>
      <c r="AR17" s="317">
        <v>-24.1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515</v>
      </c>
      <c r="AL21" s="1208"/>
      <c r="AM21" s="1208"/>
      <c r="AN21" s="1209"/>
      <c r="AO21" s="327">
        <v>7.05</v>
      </c>
      <c r="AP21" s="328">
        <v>10.07</v>
      </c>
      <c r="AQ21" s="329">
        <v>-3.02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516</v>
      </c>
      <c r="AL22" s="1208"/>
      <c r="AM22" s="1208"/>
      <c r="AN22" s="1209"/>
      <c r="AO22" s="332">
        <v>97.3</v>
      </c>
      <c r="AP22" s="333">
        <v>97.6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520</v>
      </c>
      <c r="AL32" s="1224"/>
      <c r="AM32" s="1224"/>
      <c r="AN32" s="1225"/>
      <c r="AO32" s="342">
        <v>1955475</v>
      </c>
      <c r="AP32" s="342">
        <v>43087</v>
      </c>
      <c r="AQ32" s="343">
        <v>67110</v>
      </c>
      <c r="AR32" s="344">
        <v>-35.799999999999997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521</v>
      </c>
      <c r="AL33" s="1224"/>
      <c r="AM33" s="1224"/>
      <c r="AN33" s="1225"/>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522</v>
      </c>
      <c r="AL34" s="1224"/>
      <c r="AM34" s="1224"/>
      <c r="AN34" s="1225"/>
      <c r="AO34" s="342" t="s">
        <v>506</v>
      </c>
      <c r="AP34" s="342" t="s">
        <v>506</v>
      </c>
      <c r="AQ34" s="343">
        <v>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523</v>
      </c>
      <c r="AL35" s="1224"/>
      <c r="AM35" s="1224"/>
      <c r="AN35" s="1225"/>
      <c r="AO35" s="342">
        <v>64391</v>
      </c>
      <c r="AP35" s="342">
        <v>1419</v>
      </c>
      <c r="AQ35" s="343">
        <v>17795</v>
      </c>
      <c r="AR35" s="344">
        <v>-92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524</v>
      </c>
      <c r="AL36" s="1224"/>
      <c r="AM36" s="1224"/>
      <c r="AN36" s="1225"/>
      <c r="AO36" s="342">
        <v>221602</v>
      </c>
      <c r="AP36" s="342">
        <v>4883</v>
      </c>
      <c r="AQ36" s="343">
        <v>2500</v>
      </c>
      <c r="AR36" s="344">
        <v>95.3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525</v>
      </c>
      <c r="AL37" s="1224"/>
      <c r="AM37" s="1224"/>
      <c r="AN37" s="1225"/>
      <c r="AO37" s="342">
        <v>3471</v>
      </c>
      <c r="AP37" s="342">
        <v>76</v>
      </c>
      <c r="AQ37" s="343">
        <v>1001</v>
      </c>
      <c r="AR37" s="344">
        <v>-92.4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526</v>
      </c>
      <c r="AL38" s="1227"/>
      <c r="AM38" s="1227"/>
      <c r="AN38" s="1228"/>
      <c r="AO38" s="345">
        <v>37</v>
      </c>
      <c r="AP38" s="345">
        <v>1</v>
      </c>
      <c r="AQ38" s="346">
        <v>4</v>
      </c>
      <c r="AR38" s="334">
        <v>-75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527</v>
      </c>
      <c r="AL39" s="1227"/>
      <c r="AM39" s="1227"/>
      <c r="AN39" s="1228"/>
      <c r="AO39" s="342">
        <v>-332394</v>
      </c>
      <c r="AP39" s="342">
        <v>-7324</v>
      </c>
      <c r="AQ39" s="343">
        <v>-3748</v>
      </c>
      <c r="AR39" s="344">
        <v>95.4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528</v>
      </c>
      <c r="AL40" s="1224"/>
      <c r="AM40" s="1224"/>
      <c r="AN40" s="1225"/>
      <c r="AO40" s="342">
        <v>-1534595</v>
      </c>
      <c r="AP40" s="342">
        <v>-33814</v>
      </c>
      <c r="AQ40" s="343">
        <v>-58908</v>
      </c>
      <c r="AR40" s="344">
        <v>-42.6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377987</v>
      </c>
      <c r="AP41" s="342">
        <v>8329</v>
      </c>
      <c r="AQ41" s="343">
        <v>25761</v>
      </c>
      <c r="AR41" s="344">
        <v>-67.7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497</v>
      </c>
      <c r="AN49" s="1220" t="s">
        <v>532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4284144</v>
      </c>
      <c r="AN51" s="364">
        <v>90366</v>
      </c>
      <c r="AO51" s="365">
        <v>81.400000000000006</v>
      </c>
      <c r="AP51" s="366">
        <v>106614</v>
      </c>
      <c r="AQ51" s="367">
        <v>17.2</v>
      </c>
      <c r="AR51" s="368">
        <v>64.2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2283871</v>
      </c>
      <c r="AN52" s="372">
        <v>48174</v>
      </c>
      <c r="AO52" s="373">
        <v>142.9</v>
      </c>
      <c r="AP52" s="374">
        <v>45545</v>
      </c>
      <c r="AQ52" s="375">
        <v>20.7</v>
      </c>
      <c r="AR52" s="376">
        <v>122.2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3047161</v>
      </c>
      <c r="AN53" s="364">
        <v>64994</v>
      </c>
      <c r="AO53" s="365">
        <v>-28.1</v>
      </c>
      <c r="AP53" s="366">
        <v>85459</v>
      </c>
      <c r="AQ53" s="367">
        <v>-19.8</v>
      </c>
      <c r="AR53" s="368">
        <v>-8.3000000000000007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750028</v>
      </c>
      <c r="AN54" s="372">
        <v>15998</v>
      </c>
      <c r="AO54" s="373">
        <v>-66.8</v>
      </c>
      <c r="AP54" s="374">
        <v>44378</v>
      </c>
      <c r="AQ54" s="375">
        <v>-2.6</v>
      </c>
      <c r="AR54" s="376">
        <v>-64.2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3022737</v>
      </c>
      <c r="AN55" s="364">
        <v>65126</v>
      </c>
      <c r="AO55" s="365">
        <v>0.2</v>
      </c>
      <c r="AP55" s="366">
        <v>83280</v>
      </c>
      <c r="AQ55" s="367">
        <v>-2.5</v>
      </c>
      <c r="AR55" s="368">
        <v>2.7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556187</v>
      </c>
      <c r="AN56" s="372">
        <v>11983</v>
      </c>
      <c r="AO56" s="373">
        <v>-25.1</v>
      </c>
      <c r="AP56" s="374">
        <v>43123</v>
      </c>
      <c r="AQ56" s="375">
        <v>-2.8</v>
      </c>
      <c r="AR56" s="376">
        <v>-22.3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1897929</v>
      </c>
      <c r="AN57" s="364">
        <v>41332</v>
      </c>
      <c r="AO57" s="365">
        <v>-36.5</v>
      </c>
      <c r="AP57" s="366">
        <v>88968</v>
      </c>
      <c r="AQ57" s="367">
        <v>6.8</v>
      </c>
      <c r="AR57" s="368">
        <v>-43.3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772805</v>
      </c>
      <c r="AN58" s="372">
        <v>16830</v>
      </c>
      <c r="AO58" s="373">
        <v>40.4</v>
      </c>
      <c r="AP58" s="374">
        <v>45482</v>
      </c>
      <c r="AQ58" s="375">
        <v>5.5</v>
      </c>
      <c r="AR58" s="376">
        <v>34.9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2014304</v>
      </c>
      <c r="AN59" s="364">
        <v>44384</v>
      </c>
      <c r="AO59" s="365">
        <v>7.4</v>
      </c>
      <c r="AP59" s="366">
        <v>85173</v>
      </c>
      <c r="AQ59" s="367">
        <v>-4.3</v>
      </c>
      <c r="AR59" s="368">
        <v>11.7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549435</v>
      </c>
      <c r="AN60" s="372">
        <v>12106</v>
      </c>
      <c r="AO60" s="373">
        <v>-28.1</v>
      </c>
      <c r="AP60" s="374">
        <v>43913</v>
      </c>
      <c r="AQ60" s="375">
        <v>-3.4</v>
      </c>
      <c r="AR60" s="376">
        <v>-24.7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2853255</v>
      </c>
      <c r="AN61" s="379">
        <v>61240</v>
      </c>
      <c r="AO61" s="380">
        <v>4.9000000000000004</v>
      </c>
      <c r="AP61" s="381">
        <v>89899</v>
      </c>
      <c r="AQ61" s="382">
        <v>-0.5</v>
      </c>
      <c r="AR61" s="368">
        <v>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982465</v>
      </c>
      <c r="AN62" s="372">
        <v>21018</v>
      </c>
      <c r="AO62" s="373">
        <v>12.7</v>
      </c>
      <c r="AP62" s="374">
        <v>44488</v>
      </c>
      <c r="AQ62" s="375">
        <v>3.5</v>
      </c>
      <c r="AR62" s="376">
        <v>9.1999999999999993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PdWPlYhQqD7rpqAZLmvaQJ7lE+BKfLZlgen74oJyXxLRKkXh/Bww5YfOGqyj8ivoT6v3yDjbpFhcBYRyGCaqQ==" saltValue="P+8KDCz6hbaMd625fx1O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R16"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XXM4nf8/xcN+YLJgIv1ELeRO7Jf9T51aTrifdlSyQ6EMyPRyCNRtdEf2xzmdxTHKub9zIRL++ZYESzH0wstmg==" saltValue="yTS+SgclMlejUDEZiyF+K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BI25"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hZa/LfaquuVueFCLLn9OiDFPVx11SkExRzPSGPpMdp0+nrPNs2U1zsQ0ImM21IVuAfjd70e6Y65s5pbujWnQQ==" saltValue="wFfQwRW/51JyigUc4lkxV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dimension ref="B1:J71"/>
  <sheetViews>
    <sheetView showGridLines="0" topLeftCell="A19" zoomScaleSheetLayoutView="100" workbookViewId="0">
      <selection activeCell="L50" sqref="L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5.24</v>
      </c>
      <c r="G47" s="12">
        <v>5.2</v>
      </c>
      <c r="H47" s="12">
        <v>5.3</v>
      </c>
      <c r="I47" s="12">
        <v>5.4</v>
      </c>
      <c r="J47" s="13">
        <v>5.84</v>
      </c>
    </row>
    <row r="48" spans="2:10" ht="57.75" customHeight="1" x14ac:dyDescent="0.15">
      <c r="B48" s="14"/>
      <c r="C48" s="1234" t="s">
        <v>4</v>
      </c>
      <c r="D48" s="1234"/>
      <c r="E48" s="1235"/>
      <c r="F48" s="15">
        <v>2.92</v>
      </c>
      <c r="G48" s="16">
        <v>1.92</v>
      </c>
      <c r="H48" s="16">
        <v>2.54</v>
      </c>
      <c r="I48" s="16">
        <v>2.3199999999999998</v>
      </c>
      <c r="J48" s="17">
        <v>2.37</v>
      </c>
    </row>
    <row r="49" spans="2:10" ht="57.75" customHeight="1" thickBot="1" x14ac:dyDescent="0.2">
      <c r="B49" s="18"/>
      <c r="C49" s="1236" t="s">
        <v>5</v>
      </c>
      <c r="D49" s="1236"/>
      <c r="E49" s="1237"/>
      <c r="F49" s="19">
        <v>0.98</v>
      </c>
      <c r="G49" s="20" t="s">
        <v>553</v>
      </c>
      <c r="H49" s="20">
        <v>0.59</v>
      </c>
      <c r="I49" s="20" t="s">
        <v>554</v>
      </c>
      <c r="J49" s="21">
        <v>0.36</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sheetData>
  <sheetProtection algorithmName="SHA-512" hashValue="8/2+zAYWnrIdhCW5/SUiaBg/4DIeNXZroMLL8kJo/0xdFdFJ3eNjro4olFHpma9HLjgIGlk11ecYtPU2HsWPnw==" saltValue="LvvMkTsfhIZxSBOFGyJUD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隈部　浩市</cp:lastModifiedBy>
  <cp:lastPrinted>2020-09-27T08:24:51Z</cp:lastPrinted>
  <dcterms:modified xsi:type="dcterms:W3CDTF">2020-09-29T05:14:38Z</dcterms:modified>
</cp:coreProperties>
</file>