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LS-WXL195\keiei\zaisei\00　ファイリング\D2　決算\04　調査・研修\04　財政状況資料集（←財政比較分析表及び歳出比較分析表から）\R02年度(31年度決算）\R030222【0305〆切】令和元年度財政状況資料集の作成等について\"/>
    </mc:Choice>
  </mc:AlternateContent>
  <xr:revisionPtr revIDLastSave="0" documentId="13_ncr:1_{1A7D8D82-AD2E-4B1D-8D48-E0347EFB24FB}"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W34" i="10"/>
  <c r="BW35" i="10" s="1"/>
  <c r="C34" i="10"/>
  <c r="BW36" i="10" l="1"/>
  <c r="BW37" i="10" s="1"/>
  <c r="BW38" i="10" s="1"/>
  <c r="BW39" i="10" s="1"/>
  <c r="BW40" i="10" s="1"/>
  <c r="BW41" i="10" s="1"/>
  <c r="BW42" i="10" s="1"/>
  <c r="BW43" i="10" s="1"/>
  <c r="U34" i="10"/>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BE34" i="10"/>
</calcChain>
</file>

<file path=xl/sharedStrings.xml><?xml version="1.0" encoding="utf-8"?>
<sst xmlns="http://schemas.openxmlformats.org/spreadsheetml/2006/main" count="1083" uniqueCount="588">
  <si>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</si>
  <si>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</si>
  <si>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</si>
  <si>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</si>
  <si>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</si>
  <si>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</si>
  <si>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</si>
  <si>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</si>
  <si>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</si>
  <si>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</si>
  <si>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</si>
  <si>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</si>
  <si>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</si>
  <si>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</si>
  <si>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</si>
  <si>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</si>
  <si>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</si>
  <si>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</si>
  <si>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</si>
  <si>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</si>
  <si>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</si>
  <si>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</si>
  <si>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</si>
  <si>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</si>
  <si>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</si>
  <si>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</si>
  <si>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</si>
  <si>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</si>
  <si>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</si>
  <si>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</si>
  <si>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</si>
  <si>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</si>
  <si>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</si>
  <si>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</si>
  <si>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</si>
  <si>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</si>
  <si>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</si>
  <si>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</si>
  <si>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</si>
  <si>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</si>
  <si>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</si>
  <si>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</si>
  <si>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</si>
  <si>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</si>
  <si>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</si>
  <si>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</si>
  <si>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</si>
  <si>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</si>
  <si>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</si>
  <si>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</si>
  <si>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</si>
  <si>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</si>
  <si>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</si>
  <si>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</si>
  <si>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</si>
  <si>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</si>
  <si>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</si>
  <si>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</si>
  <si>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</si>
  <si>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</si>
  <si>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</si>
  <si>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</si>
  <si>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</si>
  <si>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</si>
  <si>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</si>
  <si>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</si>
  <si>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</si>
  <si>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</si>
  <si>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</si>
  <si>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</si>
  <si>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</si>
  <si>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</si>
  <si>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</si>
  <si>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</si>
  <si>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</si>
  <si>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</si>
  <si>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</si>
  <si>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</si>
  <si>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</si>
  <si>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</si>
  <si>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</si>
  <si>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</si>
  <si>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</si>
  <si>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</si>
  <si>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</si>
  <si>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</si>
  <si>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</si>
  <si>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</si>
  <si>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</si>
  <si>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</si>
  <si>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</si>
  <si>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</si>
  <si>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</si>
  <si>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</si>
  <si>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</si>
  <si>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</si>
  <si>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</si>
  <si>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</si>
  <si>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</si>
  <si>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</si>
  <si>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</si>
  <si>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</si>
  <si>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</si>
  <si>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</si>
  <si>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</si>
  <si>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</si>
  <si>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</si>
  <si>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</si>
  <si>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</si>
  <si>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</si>
  <si>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</si>
  <si>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</si>
  <si>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</si>
  <si>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</si>
  <si>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</si>
  <si>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</si>
  <si>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</si>
  <si>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</si>
  <si>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</si>
  <si>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</si>
  <si>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</si>
  <si>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</si>
  <si>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</si>
  <si>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</si>
  <si>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</si>
  <si>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</si>
  <si>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</si>
  <si>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</si>
  <si>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</si>
  <si>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</si>
  <si>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</si>
  <si>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</si>
  <si>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</si>
  <si>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</si>
  <si>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</si>
  <si>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</si>
  <si>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</si>
  <si>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</si>
  <si>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</si>
  <si>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</si>
  <si>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</si>
  <si>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</si>
  <si>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</si>
  <si>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</si>
  <si>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</si>
  <si>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</si>
  <si>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</si>
  <si>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</si>
  <si>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</si>
  <si>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</si>
  <si>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</si>
  <si>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</si>
  <si>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</si>
  <si>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</si>
  <si>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</si>
  <si>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</si>
  <si>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</si>
  <si>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</si>
  <si>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</si>
  <si>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</si>
  <si>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</si>
  <si>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</si>
  <si>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</si>
  <si>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</si>
  <si>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</si>
  <si>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</si>
  <si>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</si>
  <si>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</si>
  <si>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</si>
  <si>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</si>
  <si>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</si>
  <si>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</si>
  <si>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</si>
  <si>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</si>
  <si>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</si>
  <si>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</si>
  <si>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</si>
  <si>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</si>
  <si>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</si>
  <si>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</si>
  <si>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</si>
  <si>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</si>
  <si>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</si>
  <si>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</si>
  <si>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</si>
  <si>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</si>
  <si>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</si>
  <si>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</si>
  <si>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</si>
  <si>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</si>
  <si>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</si>
  <si>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</si>
  <si>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</si>
  <si>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</si>
  <si>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</si>
  <si>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</si>
  <si>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</si>
  <si>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</si>
  <si>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</si>
  <si>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</si>
  <si>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</si>
  <si>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</si>
  <si>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</si>
  <si>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</si>
  <si>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</si>
  <si>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</si>
  <si>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</si>
  <si>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</si>
  <si>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</si>
  <si>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</si>
  <si>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</si>
  <si>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</si>
  <si>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</si>
  <si>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</si>
  <si>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</si>
  <si>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</si>
  <si>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</si>
  <si>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</si>
  <si>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</si>
  <si>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</si>
  <si>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</si>
  <si>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</si>
  <si>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</si>
  <si>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</si>
  <si>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</si>
  <si>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</si>
  <si>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</si>
  <si>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</si>
  <si>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</si>
  <si>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</si>
  <si>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</si>
  <si>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</si>
  <si>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</si>
  <si>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</si>
  <si>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</si>
  <si>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</si>
  <si>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</si>
  <si>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</si>
  <si>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</si>
  <si>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</si>
  <si>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</si>
  <si>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</si>
  <si>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</si>
  <si>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</si>
  <si>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</si>
  <si>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</si>
  <si>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</si>
  <si>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</si>
  <si>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</si>
  <si>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</si>
  <si>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</si>
  <si>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</si>
  <si>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</si>
  <si>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</si>
  <si>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</si>
  <si>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</si>
  <si>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</si>
  <si>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</si>
  <si>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</si>
  <si>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</si>
  <si>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</si>
  <si>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</si>
  <si>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</si>
  <si>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</si>
  <si>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</si>
  <si>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</si>
  <si>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</si>
  <si>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</si>
  <si>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</si>
  <si>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</si>
  <si>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</si>
  <si>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</si>
  <si>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</si>
  <si>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</si>
  <si>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</si>
  <si>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</si>
  <si>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</si>
  <si>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</si>
  <si>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</si>
  <si>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</si>
  <si>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</si>
  <si>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</si>
  <si>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</si>
  <si>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</si>
  <si>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</si>
  <si>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</si>
  <si>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</si>
  <si>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</si>
  <si>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</si>
  <si>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</si>
  <si>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</si>
  <si>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</si>
  <si>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</si>
  <si>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</si>
  <si>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</si>
  <si>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</si>
  <si>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</si>
  <si>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</si>
  <si>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</si>
  <si>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</si>
  <si>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</si>
  <si>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</si>
  <si>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</si>
  <si>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</si>
  <si>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</si>
  <si>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</si>
  <si>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</si>
  <si>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</si>
  <si>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</si>
  <si>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</si>
  <si>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</si>
  <si>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</si>
  <si>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</si>
  <si>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</si>
  <si>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</si>
  <si>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</si>
  <si>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</si>
  <si>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</si>
  <si>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</si>
  <si>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</si>
  <si>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</si>
  <si>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</si>
  <si>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</si>
  <si>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</si>
  <si>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</si>
  <si>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</si>
  <si>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</si>
  <si>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</si>
  <si>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</si>
  <si>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</si>
  <si>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</si>
  <si>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</si>
  <si>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</si>
  <si>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</si>
  <si>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</si>
  <si>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</si>
  <si>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</si>
  <si>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</si>
  <si>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</si>
  <si>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</si>
  <si>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</si>
  <si>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</si>
  <si>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</si>
  <si>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</si>
  <si>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</si>
  <si>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</si>
  <si>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</si>
  <si>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</si>
  <si>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</si>
  <si>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</si>
  <si>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</si>
  <si>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</si>
  <si>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</si>
  <si>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</si>
  <si>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</si>
  <si>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</si>
  <si>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</si>
  <si>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</si>
  <si>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</si>
  <si>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</si>
  <si>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</si>
  <si>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</si>
  <si>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</si>
  <si>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</si>
  <si>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</si>
  <si>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</si>
  <si>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</si>
  <si>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</si>
  <si>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</si>
  <si>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</si>
  <si>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</si>
  <si>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</si>
  <si>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</si>
  <si>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</si>
  <si>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</si>
  <si>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</si>
  <si>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</si>
  <si>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</si>
  <si>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</si>
  <si>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</si>
  <si>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</si>
  <si>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</si>
  <si>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</si>
  <si>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</si>
  <si>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</si>
  <si>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</si>
  <si>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</si>
  <si>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</si>
  <si>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</si>
  <si>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</si>
  <si>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</si>
  <si>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</si>
  <si>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</si>
  <si>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</si>
  <si>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</si>
  <si>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</si>
  <si>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</si>
  <si>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</si>
  <si>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</si>
  <si>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</si>
  <si>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</si>
  <si>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</si>
  <si>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</si>
  <si>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</si>
  <si>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</si>
  <si>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</si>
  <si>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</si>
  <si>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</si>
  <si>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</si>
  <si>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</si>
  <si>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</si>
  <si>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</si>
  <si>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</si>
  <si>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</si>
  <si>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</si>
  <si>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</si>
  <si>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</si>
  <si>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</si>
  <si>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</si>
  <si>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</si>
  <si>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</si>
  <si>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</si>
  <si>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</si>
  <si>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</si>
  <si>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</si>
  <si>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</si>
  <si>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</si>
  <si>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</si>
  <si>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</si>
  <si>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</si>
  <si>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</si>
  <si>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</si>
  <si>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</si>
  <si>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</si>
  <si>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</si>
  <si>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</si>
  <si>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</si>
  <si>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</si>
  <si>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</si>
  <si>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</si>
  <si>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</si>
  <si>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</si>
  <si>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</si>
  <si>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</si>
  <si>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</si>
  <si>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</si>
  <si>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</si>
  <si>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</si>
  <si>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</si>
  <si>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</si>
  <si>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</si>
  <si>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</si>
  <si>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</si>
  <si>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</si>
  <si>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</si>
  <si>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</si>
  <si>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</si>
  <si>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</si>
  <si>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</si>
  <si>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</si>
  <si>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</si>
  <si>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</si>
  <si>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</si>
  <si>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</si>
  <si>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</si>
  <si>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</si>
  <si>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</si>
  <si>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</si>
  <si>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</si>
  <si>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</si>
  <si>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</si>
  <si>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</si>
  <si>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</si>
  <si>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</si>
  <si>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</si>
  <si>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</si>
  <si>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</si>
  <si>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</si>
  <si>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</si>
  <si>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</si>
  <si>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</si>
  <si>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</si>
  <si>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</si>
  <si>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</si>
  <si>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</si>
  <si>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</si>
  <si>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</si>
  <si>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</si>
  <si>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</si>
  <si>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</si>
  <si>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</si>
  <si>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</si>
  <si>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</si>
  <si>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</si>
  <si>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</si>
  <si>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</si>
  <si>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</si>
  <si>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</si>
  <si>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</si>
  <si>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</si>
  <si>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</si>
  <si>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</si>
  <si>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</si>
  <si>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</si>
  <si>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</si>
  <si>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</si>
  <si>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</si>
  <si>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</si>
  <si>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</si>
  <si>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</si>
  <si>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</si>
  <si>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</si>
  <si>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</si>
  <si>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</si>
  <si>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</si>
  <si>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</si>
  <si>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</si>
  <si>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</si>
  <si>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</si>
  <si>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</si>
  <si>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</si>
  <si>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</si>
  <si>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</si>
  <si>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</si>
  <si>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</si>
  <si>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</si>
  <si>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</si>
  <si>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</si>
  <si>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</si>
  <si>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</si>
  <si>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</si>
  <si>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</si>
  <si>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</si>
  <si>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</si>
  <si>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</si>
  <si>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</si>
  <si>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</si>
  <si>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</si>
  <si>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</si>
  <si>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</si>
  <si>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</si>
  <si>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</si>
  <si>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</si>
  <si>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</si>
  <si>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</si>
  <si>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</si>
  <si>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</si>
  <si>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</si>
  <si>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</si>
  <si>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</si>
  <si>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</si>
  <si>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</si>
  <si>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0.97</t>
  </si>
  <si>
    <t>▲ 0.23</t>
  </si>
  <si>
    <t>島原市水道事業会計</t>
  </si>
  <si>
    <t>一般会計</t>
  </si>
  <si>
    <t>島原市国民健康保険事業特別会計</t>
  </si>
  <si>
    <t>島原市温泉給湯事業特別会計</t>
  </si>
  <si>
    <t>島原市後期高齢者医療特別会計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</si>
  <si>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</si>
  <si>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</si>
  <si>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</si>
  <si>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</si>
  <si>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</si>
  <si>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</si>
  <si>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</si>
  <si>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</si>
  <si>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島原市土地開発公社</t>
    <rPh sb="0" eb="3">
      <t>シマバラシ</t>
    </rPh>
    <rPh sb="3" eb="5">
      <t>トチ</t>
    </rPh>
    <rPh sb="5" eb="7">
      <t>カイハツ</t>
    </rPh>
    <rPh sb="7" eb="9">
      <t>コウシャ</t>
    </rPh>
    <phoneticPr fontId="2"/>
  </si>
  <si>
    <t>島原市教育文化振興事業団</t>
    <rPh sb="0" eb="3">
      <t>シマバラシ</t>
    </rPh>
    <rPh sb="3" eb="5">
      <t>キョウイク</t>
    </rPh>
    <rPh sb="5" eb="7">
      <t>ブンカ</t>
    </rPh>
    <rPh sb="7" eb="9">
      <t>シンコウ</t>
    </rPh>
    <rPh sb="9" eb="12">
      <t>ジギョウダン</t>
    </rPh>
    <phoneticPr fontId="2"/>
  </si>
  <si>
    <t>島原観光ビューロー</t>
    <rPh sb="0" eb="2">
      <t>シマバラ</t>
    </rPh>
    <rPh sb="2" eb="4">
      <t>カンコウ</t>
    </rPh>
    <phoneticPr fontId="2"/>
  </si>
  <si>
    <t>島原市学校給食会</t>
    <rPh sb="0" eb="3">
      <t>シマバラシ</t>
    </rPh>
    <rPh sb="3" eb="5">
      <t>ガッコウ</t>
    </rPh>
    <rPh sb="5" eb="7">
      <t>キュウショク</t>
    </rPh>
    <rPh sb="7" eb="8">
      <t>カイ</t>
    </rPh>
    <phoneticPr fontId="2"/>
  </si>
  <si>
    <t>〇</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</si>
  <si>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</si>
  <si>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</si>
  <si>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</si>
  <si>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長崎県市町村総合事務組合（交通災害共済事業特別会計）</t>
    <phoneticPr fontId="2"/>
  </si>
  <si>
    <t>長崎県後期高齢者広域連合（一般会計）</t>
    <phoneticPr fontId="2"/>
  </si>
  <si>
    <t>長崎県後期高齢者広域連合（後期高齢者医療事業会計）</t>
    <phoneticPr fontId="2"/>
  </si>
  <si>
    <t>県央県南広域環境組合</t>
    <phoneticPr fontId="2"/>
  </si>
  <si>
    <t>島原地域広域市町村圏組合（一般会計）</t>
    <phoneticPr fontId="2"/>
  </si>
  <si>
    <t>島原地域広域市町村圏組合（介護保険事業特別会計）</t>
    <phoneticPr fontId="2"/>
  </si>
  <si>
    <t>長崎県病院企業団（島原病院分）</t>
    <phoneticPr fontId="2"/>
  </si>
  <si>
    <t>-</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</si>
  <si>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</si>
  <si>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</si>
  <si>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ふるさとしまばら応援基金</t>
    <rPh sb="8" eb="10">
      <t>オウエン</t>
    </rPh>
    <rPh sb="10" eb="12">
      <t>キキン</t>
    </rPh>
    <phoneticPr fontId="5"/>
  </si>
  <si>
    <t>合併振興基金</t>
    <rPh sb="0" eb="2">
      <t>ガッペイ</t>
    </rPh>
    <rPh sb="2" eb="4">
      <t>シンコウ</t>
    </rPh>
    <rPh sb="4" eb="6">
      <t>キキン</t>
    </rPh>
    <phoneticPr fontId="5"/>
  </si>
  <si>
    <t>有明町下水道事業基金</t>
    <rPh sb="0" eb="2">
      <t>アリアケ</t>
    </rPh>
    <rPh sb="2" eb="3">
      <t>チョウ</t>
    </rPh>
    <rPh sb="3" eb="6">
      <t>ゲスイドウ</t>
    </rPh>
    <rPh sb="6" eb="8">
      <t>ジギョウ</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</si>
</sst>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0369-4868-BC90-9BC3F3D8D9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64994</c:v>
                </c:pt>
                <c:pt idx="1">
                  <c:v>65126</c:v>
                </c:pt>
                <c:pt idx="2">
                  <c:v>41332</c:v>
                </c:pt>
                <c:pt idx="3">
                  <c:v>44384</c:v>
                </c:pt>
                <c:pt idx="4">
                  <c:v>41537</c:v>
                </c:pt>
              </c:numCache>
            </c:numRef>
          </c:val>
          <c:smooth val="0"/>
          <c:extLst>
            <c:ext xmlns:c16="http://schemas.microsoft.com/office/drawing/2014/chart" uri="{C3380CC4-5D6E-409C-BE32-E72D297353CC}">
              <c16:uniqueId val="{00000001-0369-4868-BC90-9BC3F3D8D9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1.92</c:v>
                </c:pt>
                <c:pt idx="1">
                  <c:v>2.54</c:v>
                </c:pt>
                <c:pt idx="2">
                  <c:v>2.3199999999999998</c:v>
                </c:pt>
                <c:pt idx="3">
                  <c:v>2.37</c:v>
                </c:pt>
                <c:pt idx="4">
                  <c:v>2.85</c:v>
                </c:pt>
              </c:numCache>
            </c:numRef>
          </c:val>
          <c:extLst>
            <c:ext xmlns:c16="http://schemas.microsoft.com/office/drawing/2014/chart" uri="{C3380CC4-5D6E-409C-BE32-E72D297353CC}">
              <c16:uniqueId val="{00000000-165D-477F-9C3C-86591EBC87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c:v>
                </c:pt>
                <c:pt idx="1">
                  <c:v>5.3</c:v>
                </c:pt>
                <c:pt idx="2">
                  <c:v>5.4</c:v>
                </c:pt>
                <c:pt idx="3">
                  <c:v>5.84</c:v>
                </c:pt>
                <c:pt idx="4">
                  <c:v>6.31</c:v>
                </c:pt>
              </c:numCache>
            </c:numRef>
          </c:val>
          <c:extLst>
            <c:ext xmlns:c16="http://schemas.microsoft.com/office/drawing/2014/chart" uri="{C3380CC4-5D6E-409C-BE32-E72D297353CC}">
              <c16:uniqueId val="{00000001-165D-477F-9C3C-86591EBC87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0.59</c:v>
                </c:pt>
                <c:pt idx="2">
                  <c:v>-0.23</c:v>
                </c:pt>
                <c:pt idx="3">
                  <c:v>0.36</c:v>
                </c:pt>
                <c:pt idx="4">
                  <c:v>0.92</c:v>
                </c:pt>
              </c:numCache>
            </c:numRef>
          </c:val>
          <c:smooth val="0"/>
          <c:extLst>
            <c:ext xmlns:c16="http://schemas.microsoft.com/office/drawing/2014/chart" uri="{C3380CC4-5D6E-409C-BE32-E72D297353CC}">
              <c16:uniqueId val="{00000002-165D-477F-9C3C-86591EBC87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78-47F9-8339-3BB295D58E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78-47F9-8339-3BB295D58E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78-47F9-8339-3BB295D58E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78-47F9-8339-3BB295D58E7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E78-47F9-8339-3BB295D58E7C}"/>
            </c:ext>
          </c:extLst>
        </c:ser>
        <c:ser>
          <c:idx val="5"/>
          <c:order val="5"/>
          <c:tx>
            <c:strRef>
              <c:f>データシート!$A$32</c:f>
              <c:strCache>
                <c:ptCount val="1"/>
                <c:pt idx="0">
                  <c:v>島原市後期高齢者医療特別会計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0.19</c:v>
                </c:pt>
                <c:pt idx="4">
                  <c:v>#N/A</c:v>
                </c:pt>
                <c:pt idx="5">
                  <c:v>0.09</c:v>
                </c:pt>
                <c:pt idx="6">
                  <c:v>#N/A</c:v>
                </c:pt>
                <c:pt idx="7">
                  <c:v>0.12</c:v>
                </c:pt>
                <c:pt idx="8">
                  <c:v>#N/A</c:v>
                </c:pt>
                <c:pt idx="9">
                  <c:v>0.1</c:v>
                </c:pt>
              </c:numCache>
            </c:numRef>
          </c:val>
          <c:extLst>
            <c:ext xmlns:c16="http://schemas.microsoft.com/office/drawing/2014/chart" uri="{C3380CC4-5D6E-409C-BE32-E72D297353CC}">
              <c16:uniqueId val="{00000005-CE78-47F9-8339-3BB295D58E7C}"/>
            </c:ext>
          </c:extLst>
        </c:ser>
        <c:ser>
          <c:idx val="6"/>
          <c:order val="6"/>
          <c:tx>
            <c:strRef>
              <c:f>データシート!$A$33</c:f>
              <c:strCache>
                <c:ptCount val="1"/>
                <c:pt idx="0">
                  <c:v>島原市温泉給湯事業特別会計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0.18</c:v>
                </c:pt>
                <c:pt idx="4">
                  <c:v>#N/A</c:v>
                </c:pt>
                <c:pt idx="5">
                  <c:v>0.05</c:v>
                </c:pt>
                <c:pt idx="6">
                  <c:v>#N/A</c:v>
                </c:pt>
                <c:pt idx="7">
                  <c:v>0.08</c:v>
                </c:pt>
                <c:pt idx="8">
                  <c:v>#N/A</c:v>
                </c:pt>
                <c:pt idx="9">
                  <c:v>0.14000000000000001</c:v>
                </c:pt>
              </c:numCache>
            </c:numRef>
          </c:val>
          <c:extLst>
            <c:ext xmlns:c16="http://schemas.microsoft.com/office/drawing/2014/chart" uri="{C3380CC4-5D6E-409C-BE32-E72D297353CC}">
              <c16:uniqueId val="{00000006-CE78-47F9-8339-3BB295D58E7C}"/>
            </c:ext>
          </c:extLst>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0.56999999999999995</c:v>
                </c:pt>
                <c:pt idx="2">
                  <c:v>#N/A</c:v>
                </c:pt>
                <c:pt idx="3">
                  <c:v>0.34</c:v>
                </c:pt>
                <c:pt idx="4">
                  <c:v>#N/A</c:v>
                </c:pt>
                <c:pt idx="5">
                  <c:v>0.47</c:v>
                </c:pt>
                <c:pt idx="6">
                  <c:v>#N/A</c:v>
                </c:pt>
                <c:pt idx="7">
                  <c:v>0.16</c:v>
                </c:pt>
                <c:pt idx="8">
                  <c:v>#N/A</c:v>
                </c:pt>
                <c:pt idx="9">
                  <c:v>0.16</c:v>
                </c:pt>
              </c:numCache>
            </c:numRef>
          </c:val>
          <c:extLst>
            <c:ext xmlns:c16="http://schemas.microsoft.com/office/drawing/2014/chart" uri="{C3380CC4-5D6E-409C-BE32-E72D297353CC}">
              <c16:uniqueId val="{00000007-CE78-47F9-8339-3BB295D58E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1.92</c:v>
                </c:pt>
                <c:pt idx="2">
                  <c:v>#N/A</c:v>
                </c:pt>
                <c:pt idx="3">
                  <c:v>2.54</c:v>
                </c:pt>
                <c:pt idx="4">
                  <c:v>#N/A</c:v>
                </c:pt>
                <c:pt idx="5">
                  <c:v>2.31</c:v>
                </c:pt>
                <c:pt idx="6">
                  <c:v>#N/A</c:v>
                </c:pt>
                <c:pt idx="7">
                  <c:v>2.36</c:v>
                </c:pt>
                <c:pt idx="8">
                  <c:v>#N/A</c:v>
                </c:pt>
                <c:pt idx="9">
                  <c:v>2.84</c:v>
                </c:pt>
              </c:numCache>
            </c:numRef>
          </c:val>
          <c:extLst>
            <c:ext xmlns:c16="http://schemas.microsoft.com/office/drawing/2014/chart" uri="{C3380CC4-5D6E-409C-BE32-E72D297353CC}">
              <c16:uniqueId val="{00000008-CE78-47F9-8339-3BB295D58E7C}"/>
            </c:ext>
          </c:extLst>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5.26</c:v>
                </c:pt>
                <c:pt idx="2">
                  <c:v>#N/A</c:v>
                </c:pt>
                <c:pt idx="3">
                  <c:v>6.43</c:v>
                </c:pt>
                <c:pt idx="4">
                  <c:v>#N/A</c:v>
                </c:pt>
                <c:pt idx="5">
                  <c:v>7.61</c:v>
                </c:pt>
                <c:pt idx="6">
                  <c:v>#N/A</c:v>
                </c:pt>
                <c:pt idx="7">
                  <c:v>9.0399999999999991</c:v>
                </c:pt>
                <c:pt idx="8">
                  <c:v>#N/A</c:v>
                </c:pt>
                <c:pt idx="9">
                  <c:v>9.59</c:v>
                </c:pt>
              </c:numCache>
            </c:numRef>
          </c:val>
          <c:extLst>
            <c:ext xmlns:c16="http://schemas.microsoft.com/office/drawing/2014/chart" uri="{C3380CC4-5D6E-409C-BE32-E72D297353CC}">
              <c16:uniqueId val="{00000009-CE78-47F9-8339-3BB295D58E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2134</c:v>
                </c:pt>
                <c:pt idx="5">
                  <c:v>1991</c:v>
                </c:pt>
                <c:pt idx="8">
                  <c:v>2007</c:v>
                </c:pt>
                <c:pt idx="11">
                  <c:v>1867</c:v>
                </c:pt>
                <c:pt idx="14">
                  <c:v>1785</c:v>
                </c:pt>
              </c:numCache>
            </c:numRef>
          </c:val>
          <c:extLst>
            <c:ext xmlns:c16="http://schemas.microsoft.com/office/drawing/2014/chart" uri="{C3380CC4-5D6E-409C-BE32-E72D297353CC}">
              <c16:uniqueId val="{00000000-C4A7-411C-811E-0BC2C55F37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A7-411C-811E-0BC2C55F37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4</c:v>
                </c:pt>
                <c:pt idx="6">
                  <c:v>4</c:v>
                </c:pt>
                <c:pt idx="9">
                  <c:v>3</c:v>
                </c:pt>
                <c:pt idx="12">
                  <c:v>4</c:v>
                </c:pt>
              </c:numCache>
            </c:numRef>
          </c:val>
          <c:extLst>
            <c:ext xmlns:c16="http://schemas.microsoft.com/office/drawing/2014/chart" uri="{C3380CC4-5D6E-409C-BE32-E72D297353CC}">
              <c16:uniqueId val="{00000002-C4A7-411C-811E-0BC2C55F37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352</c:v>
                </c:pt>
                <c:pt idx="3">
                  <c:v>271</c:v>
                </c:pt>
                <c:pt idx="6">
                  <c:v>279</c:v>
                </c:pt>
                <c:pt idx="9">
                  <c:v>222</c:v>
                </c:pt>
                <c:pt idx="12">
                  <c:v>111</c:v>
                </c:pt>
              </c:numCache>
            </c:numRef>
          </c:val>
          <c:extLst>
            <c:ext xmlns:c16="http://schemas.microsoft.com/office/drawing/2014/chart" uri="{C3380CC4-5D6E-409C-BE32-E72D297353CC}">
              <c16:uniqueId val="{00000003-C4A7-411C-811E-0BC2C55F37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c:v>
                </c:pt>
                <c:pt idx="3">
                  <c:v>34</c:v>
                </c:pt>
                <c:pt idx="6">
                  <c:v>56</c:v>
                </c:pt>
                <c:pt idx="9">
                  <c:v>64</c:v>
                </c:pt>
                <c:pt idx="12">
                  <c:v>71</c:v>
                </c:pt>
              </c:numCache>
            </c:numRef>
          </c:val>
          <c:extLst>
            <c:ext xmlns:c16="http://schemas.microsoft.com/office/drawing/2014/chart" uri="{C3380CC4-5D6E-409C-BE32-E72D297353CC}">
              <c16:uniqueId val="{00000004-C4A7-411C-811E-0BC2C55F37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A7-411C-811E-0BC2C55F37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A7-411C-811E-0BC2C55F37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2124</c:v>
                </c:pt>
                <c:pt idx="3">
                  <c:v>2146</c:v>
                </c:pt>
                <c:pt idx="6">
                  <c:v>2025</c:v>
                </c:pt>
                <c:pt idx="9">
                  <c:v>1955</c:v>
                </c:pt>
                <c:pt idx="12">
                  <c:v>1863</c:v>
                </c:pt>
              </c:numCache>
            </c:numRef>
          </c:val>
          <c:extLst>
            <c:ext xmlns:c16="http://schemas.microsoft.com/office/drawing/2014/chart" uri="{C3380CC4-5D6E-409C-BE32-E72D297353CC}">
              <c16:uniqueId val="{00000007-C4A7-411C-811E-0BC2C55F37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377</c:v>
                </c:pt>
                <c:pt idx="2">
                  <c:v>#N/A</c:v>
                </c:pt>
                <c:pt idx="3">
                  <c:v>#N/A</c:v>
                </c:pt>
                <c:pt idx="4">
                  <c:v>464</c:v>
                </c:pt>
                <c:pt idx="5">
                  <c:v>#N/A</c:v>
                </c:pt>
                <c:pt idx="6">
                  <c:v>#N/A</c:v>
                </c:pt>
                <c:pt idx="7">
                  <c:v>357</c:v>
                </c:pt>
                <c:pt idx="8">
                  <c:v>#N/A</c:v>
                </c:pt>
                <c:pt idx="9">
                  <c:v>#N/A</c:v>
                </c:pt>
                <c:pt idx="10">
                  <c:v>377</c:v>
                </c:pt>
                <c:pt idx="11">
                  <c:v>#N/A</c:v>
                </c:pt>
                <c:pt idx="12">
                  <c:v>#N/A</c:v>
                </c:pt>
                <c:pt idx="13">
                  <c:v>264</c:v>
                </c:pt>
                <c:pt idx="14">
                  <c:v>#N/A</c:v>
                </c:pt>
              </c:numCache>
            </c:numRef>
          </c:val>
          <c:smooth val="0"/>
          <c:extLst>
            <c:ext xmlns:c16="http://schemas.microsoft.com/office/drawing/2014/chart" uri="{C3380CC4-5D6E-409C-BE32-E72D297353CC}">
              <c16:uniqueId val="{00000008-C4A7-411C-811E-0BC2C55F37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16256</c:v>
                </c:pt>
                <c:pt idx="5">
                  <c:v>16884</c:v>
                </c:pt>
                <c:pt idx="8">
                  <c:v>16492</c:v>
                </c:pt>
                <c:pt idx="11">
                  <c:v>16622</c:v>
                </c:pt>
                <c:pt idx="14">
                  <c:v>17623</c:v>
                </c:pt>
              </c:numCache>
            </c:numRef>
          </c:val>
          <c:extLst>
            <c:ext xmlns:c16="http://schemas.microsoft.com/office/drawing/2014/chart" uri="{C3380CC4-5D6E-409C-BE32-E72D297353CC}">
              <c16:uniqueId val="{00000000-B6D7-41EE-9687-06BC81DC3D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3303</c:v>
                </c:pt>
                <c:pt idx="5">
                  <c:v>3054</c:v>
                </c:pt>
                <c:pt idx="8">
                  <c:v>2886</c:v>
                </c:pt>
                <c:pt idx="11">
                  <c:v>2561</c:v>
                </c:pt>
                <c:pt idx="14">
                  <c:v>2399</c:v>
                </c:pt>
              </c:numCache>
            </c:numRef>
          </c:val>
          <c:extLst>
            <c:ext xmlns:c16="http://schemas.microsoft.com/office/drawing/2014/chart" uri="{C3380CC4-5D6E-409C-BE32-E72D297353CC}">
              <c16:uniqueId val="{00000001-B6D7-41EE-9687-06BC81DC3D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6309</c:v>
                </c:pt>
                <c:pt idx="5">
                  <c:v>6297</c:v>
                </c:pt>
                <c:pt idx="8">
                  <c:v>6522</c:v>
                </c:pt>
                <c:pt idx="11">
                  <c:v>6502</c:v>
                </c:pt>
                <c:pt idx="14">
                  <c:v>6143</c:v>
                </c:pt>
              </c:numCache>
            </c:numRef>
          </c:val>
          <c:extLst>
            <c:ext xmlns:c16="http://schemas.microsoft.com/office/drawing/2014/chart" uri="{C3380CC4-5D6E-409C-BE32-E72D297353CC}">
              <c16:uniqueId val="{00000002-B6D7-41EE-9687-06BC81DC3D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D7-41EE-9687-06BC81DC3D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D7-41EE-9687-06BC81DC3D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D7-41EE-9687-06BC81DC3D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3056</c:v>
                </c:pt>
                <c:pt idx="3">
                  <c:v>2756</c:v>
                </c:pt>
                <c:pt idx="6">
                  <c:v>2460</c:v>
                </c:pt>
                <c:pt idx="9">
                  <c:v>2155</c:v>
                </c:pt>
                <c:pt idx="12">
                  <c:v>2035</c:v>
                </c:pt>
              </c:numCache>
            </c:numRef>
          </c:val>
          <c:extLst>
            <c:ext xmlns:c16="http://schemas.microsoft.com/office/drawing/2014/chart" uri="{C3380CC4-5D6E-409C-BE32-E72D297353CC}">
              <c16:uniqueId val="{00000006-B6D7-41EE-9687-06BC81DC3D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948</c:v>
                </c:pt>
                <c:pt idx="3">
                  <c:v>199</c:v>
                </c:pt>
                <c:pt idx="6">
                  <c:v>180</c:v>
                </c:pt>
                <c:pt idx="9">
                  <c:v>152</c:v>
                </c:pt>
                <c:pt idx="12">
                  <c:v>142</c:v>
                </c:pt>
              </c:numCache>
            </c:numRef>
          </c:val>
          <c:extLst>
            <c:ext xmlns:c16="http://schemas.microsoft.com/office/drawing/2014/chart" uri="{C3380CC4-5D6E-409C-BE32-E72D297353CC}">
              <c16:uniqueId val="{00000007-B6D7-41EE-9687-06BC81DC3D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426</c:v>
                </c:pt>
                <c:pt idx="3">
                  <c:v>585</c:v>
                </c:pt>
                <c:pt idx="6">
                  <c:v>764</c:v>
                </c:pt>
                <c:pt idx="9">
                  <c:v>874</c:v>
                </c:pt>
                <c:pt idx="12">
                  <c:v>1047</c:v>
                </c:pt>
              </c:numCache>
            </c:numRef>
          </c:val>
          <c:extLst>
            <c:ext xmlns:c16="http://schemas.microsoft.com/office/drawing/2014/chart" uri="{C3380CC4-5D6E-409C-BE32-E72D297353CC}">
              <c16:uniqueId val="{00000008-B6D7-41EE-9687-06BC81DC3D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D7-41EE-9687-06BC81DC3D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20252</c:v>
                </c:pt>
                <c:pt idx="3">
                  <c:v>21036</c:v>
                </c:pt>
                <c:pt idx="6">
                  <c:v>20700</c:v>
                </c:pt>
                <c:pt idx="9">
                  <c:v>21429</c:v>
                </c:pt>
                <c:pt idx="12">
                  <c:v>23401</c:v>
                </c:pt>
              </c:numCache>
            </c:numRef>
          </c:val>
          <c:extLst>
            <c:ext xmlns:c16="http://schemas.microsoft.com/office/drawing/2014/chart" uri="{C3380CC4-5D6E-409C-BE32-E72D297353CC}">
              <c16:uniqueId val="{0000000A-B6D7-41EE-9687-06BC81DC3D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461</c:v>
                </c:pt>
                <c:pt idx="14">
                  <c:v>#N/A</c:v>
                </c:pt>
              </c:numCache>
            </c:numRef>
          </c:val>
          <c:smooth val="0"/>
          <c:extLst>
            <c:ext xmlns:c16="http://schemas.microsoft.com/office/drawing/2014/chart" uri="{C3380CC4-5D6E-409C-BE32-E72D297353CC}">
              <c16:uniqueId val="{0000000B-B6D7-41EE-9687-06BC81DC3D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625</c:v>
                </c:pt>
                <c:pt idx="1">
                  <c:v>665</c:v>
                </c:pt>
                <c:pt idx="2">
                  <c:v>716</c:v>
                </c:pt>
              </c:numCache>
            </c:numRef>
          </c:val>
          <c:extLst>
            <c:ext xmlns:c16="http://schemas.microsoft.com/office/drawing/2014/chart" uri="{C3380CC4-5D6E-409C-BE32-E72D297353CC}">
              <c16:uniqueId val="{00000000-D33D-4CE8-B2AD-A3F9110F3C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887</c:v>
                </c:pt>
                <c:pt idx="1">
                  <c:v>893</c:v>
                </c:pt>
                <c:pt idx="2">
                  <c:v>801</c:v>
                </c:pt>
              </c:numCache>
            </c:numRef>
          </c:val>
          <c:extLst>
            <c:ext xmlns:c16="http://schemas.microsoft.com/office/drawing/2014/chart" uri="{C3380CC4-5D6E-409C-BE32-E72D297353CC}">
              <c16:uniqueId val="{00000001-D33D-4CE8-B2AD-A3F9110F3C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5152</c:v>
                </c:pt>
                <c:pt idx="1">
                  <c:v>4802</c:v>
                </c:pt>
                <c:pt idx="2">
                  <c:v>4288</c:v>
                </c:pt>
              </c:numCache>
            </c:numRef>
          </c:val>
          <c:extLst>
            <c:ext xmlns:c16="http://schemas.microsoft.com/office/drawing/2014/chart" uri="{C3380CC4-5D6E-409C-BE32-E72D297353CC}">
              <c16:uniqueId val="{00000002-D33D-4CE8-B2AD-A3F9110F3C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令和元年度の元利償還金については、合併振興基金造成事業、地方特定道路整備事業などにかかる地方債償還が終了したことにより減少している。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組合等が起こした地方債の元利償還金に対する負担金等は、県央県南広域環境組合の施設整備に対する地方債償還が終了したことにより減少している。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また、控除される算入公債費等は、交付税措置額の事業費補正の減に伴い減額となっている。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公債費比率については、現在類似団体内順位も上位にあるが、今後、大型事業の地方債償還により公債費の増加が想定されるため、公債費と交付税措置のバランスに配慮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将来負担額については、退職手当負担見込額は減少したものの、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新庁舎整備事業にかかる多額の地方債により地方債現在高が増となり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、結果として将来負担額は大幅に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０１４百万円）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将来負担額から控除する充当可能財源等の額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充当可能基金が減少したものの、公債費に係る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普通交付税措置見込額の増などの要因により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、結果として充当可能財源等は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４７８百万円）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前年度は充当可能財源等が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を上回っていたが、今回は将来負担額が充当可能財源等を上回り、将来負担比率が４．６％となった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健全財政を維持できるよう、公債費の抑制を図りながら、中長期的な視点に立った予算編成に努める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歳出に対する歳入の不足分について、基金からの繰り入れにより収支バランスを保っている状況が続いている。さらに令和元年度決算では、新庁舎整備事業の財源として６０百万円取り崩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本市の基金残高については、近隣他市と比較すると少額であり、特に、財政調整基金や減債基金は顕著である。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今後は、持続可能な行政運営を行うために、これまで以上に行財政改革に取り組み、効果的な事業の実施と経常経費の削減を図り、財政調整基金等の基金残高の確保に努める。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公共施設等整備基金：公共施設等の整備事業に充てるため。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合併振興基金：地域住民の連携の強化及び地域の振興を図るため。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地域振興基金：福祉活動の促進、快適な生活環境の形成等を図るため。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ふるさとしまばら応援基金：ふるさと納税者（寄附者）の思いを具現化する重要施策に充てるため。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有明町下水道事業基金：有明町における下水道事業の普及を促進するため。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新庁舎整備事業や小中学校施設整備費、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道路維持管理経費、市営庭球場人工芝全面張替工事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ため前年度から３０１百万円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ふるさとしまばら応援基金：本市の地域づくりを応援するために寄せられた「ふるさとしまばら寄附金」を積み立てるため平成２８年度に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新たに基金創設。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目的に応じた事業への充当と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を行い、差引で前年度から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１１７百万円増加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ふるさとしまばら応援基金：今後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寄附者の思いを具現化する施策の財源として活用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債券運用や預金利息の積立などで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前年度から５１百万円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７１６百万円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財政調整基金は、突発的な災害や緊急を要する経費に備えるという性質から、さらなる積立が必要である。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今後も行財政改革に取り組み、一般的に適正な水準とされる標準財政規模の１０％程度の規模を目指すため、計画的な積立に努める。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基金残高については、令和元年度に一部取り崩したことで前年度から９２百万円減少した。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経済事情の変動により著しく財源が不足する場合において、特に公債の償還の財源に充てるために必要な財源の確保をするために設置された基金であり、地方債現在高の状況や公債費負担の今後の見通しに応じた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45,006
44,526
82.96
24,628,351
24,092,744
323,283
11,346,467
23,401,034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本市の指数は、前年度より０．０１ポイント改善し、長崎県平均より０．０６ポイント、類似団体内平均より０．０５ポイント高いが、全国平均と比較すると０．０６ポイント低い水準にある。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平成２９年度から令和元年度の単年度数値の平均で算出する財政力指数は０．４５であるが、令和元年度単年度の数値も０．４５で前年度の単年度数値と同値であった。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本市の比率は、前年度より０．３ポイント悪化したものの、全国平均より２．４ポイント、長崎県平均より１．８ポイント、類似団体内平均より２．５ポイント低い水準にある。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悪化の要因は、分子の経常経費充当一般財源が補助費等の減に伴い減額となったが、臨時財政対策債の減に伴い分母の経常経費充当一般財源がそれ以上に減額となったためである。今後、地方交付税総額の減少など一般財源確保に課題が残る中、扶助費や公債費の増加が想定されるため、行財政改革を引き続き推進し、経常経費のさらなる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32294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0895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60</xdr:row>
      <xdr:rowOff>21953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15059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88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135709</xdr:rowOff>
    </xdr:from>
    <xdr:to>
      <xdr:col>15</xdr:col>
      <xdr:colOff>133350</xdr:colOff>
      <xdr:row>60</xdr:row>
      <xdr:rowOff>65859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76036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12717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本市の決算額は、全国や長崎県平均、類似団体内平均よりも低い決算額となっており、類似団体内順位も上位である。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主な要因としては、廃棄物処理業務や救急・消防業務などを一部事務組合で処理していることが挙げられる。前年度と比較して増額となったのは、物件費が増加したためで、小中学校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推進事業経費などの増による影響である。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今後もより効率的な財政運営を行うため、事務事業の見直しを行いながら、</a:t>
          </a:r>
          <a:r>
            <a:rPr kumimoji="1" lang="ja-JP" altLang="en-US" sz="1300">
              <a:latin typeface="ＭＳ Ｐゴシック" panose="020B0600070205080204" pitchFamily="50" charset="-128"/>
              <a:ea typeface="ＭＳ Ｐゴシック" panose="020B0600070205080204" pitchFamily="50" charset="-128"/>
            </a:rPr>
            <a:t>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169028</xdr:rowOff>
    </xdr:from>
    <xdr:to>
      <xdr:col>23</xdr:col>
      <xdr:colOff>133350</xdr:colOff>
      <xdr:row>81</xdr:row>
      <xdr:rowOff>41512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5028"/>
          <a:ext cx="8382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169028</xdr:rowOff>
    </xdr:from>
    <xdr:to>
      <xdr:col>19</xdr:col>
      <xdr:colOff>133350</xdr:colOff>
      <xdr:row>81</xdr:row>
      <xdr:rowOff>3093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85028"/>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3093</xdr:rowOff>
    </xdr:from>
    <xdr:to>
      <xdr:col>15</xdr:col>
      <xdr:colOff>82550</xdr:colOff>
      <xdr:row>81</xdr:row>
      <xdr:rowOff>24395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90543"/>
          <a:ext cx="8890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14246</xdr:rowOff>
    </xdr:from>
    <xdr:to>
      <xdr:col>11</xdr:col>
      <xdr:colOff>31750</xdr:colOff>
      <xdr:row>81</xdr:row>
      <xdr:rowOff>24395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169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162162</xdr:rowOff>
    </xdr:from>
    <xdr:to>
      <xdr:col>23</xdr:col>
      <xdr:colOff>184150</xdr:colOff>
      <xdr:row>81</xdr:row>
      <xdr:rowOff>92312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2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118228</xdr:rowOff>
    </xdr:from>
    <xdr:to>
      <xdr:col>19</xdr:col>
      <xdr:colOff>184150</xdr:colOff>
      <xdr:row>81</xdr:row>
      <xdr:rowOff>48378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58555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123743</xdr:rowOff>
    </xdr:from>
    <xdr:to>
      <xdr:col>15</xdr:col>
      <xdr:colOff>133350</xdr:colOff>
      <xdr:row>81</xdr:row>
      <xdr:rowOff>53893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145045</xdr:rowOff>
    </xdr:from>
    <xdr:to>
      <xdr:col>11</xdr:col>
      <xdr:colOff>82550</xdr:colOff>
      <xdr:row>81</xdr:row>
      <xdr:rowOff>75195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85372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134896</xdr:rowOff>
    </xdr:from>
    <xdr:to>
      <xdr:col>7</xdr:col>
      <xdr:colOff>31750</xdr:colOff>
      <xdr:row>81</xdr:row>
      <xdr:rowOff>65046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75223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本市のラスパイレス指数は９７．１（令和２年４月１日現在）となっており、平成３１年４月１日現在と比較すると０．２ポイント減少し、県内の１３市の中では下位の状況にある。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本市の指数が低くなっている要因としては、資格基準での昇格年数が国と異なることが主なものである。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5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34572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本市の人口千人当たり職員数は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全国平均及び県平均を下回り、類似団体</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平均との比較では３．</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人と大きく下回っている状況である。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定数は、合併時に２９人を削減し、職員数についても第４次行政改革大綱に基づく適正化により、平成１８年から平成３１年までに７２人の削減を達成した。令和２年４月１日現在の職員数は３６０人となっており、今後は第５次行政改革大綱に基づき、業務の民間委託や効率化を図る一方で、新たな行政課題や重点的な取り組みが必要な分野には大胆に人員配置を行い、平成２９年４月１日現在の職員数を基準に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118473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9857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111578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916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103536</xdr:rowOff>
    </xdr:from>
    <xdr:to>
      <xdr:col>72</xdr:col>
      <xdr:colOff>203200</xdr:colOff>
      <xdr:row>60</xdr:row>
      <xdr:rowOff>104684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9053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103536</xdr:rowOff>
    </xdr:from>
    <xdr:to>
      <xdr:col>68</xdr:col>
      <xdr:colOff>152400</xdr:colOff>
      <xdr:row>60</xdr:row>
      <xdr:rowOff>119622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905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84200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60778</xdr:rowOff>
    </xdr:from>
    <xdr:to>
      <xdr:col>77</xdr:col>
      <xdr:colOff>95250</xdr:colOff>
      <xdr:row>60</xdr:row>
      <xdr:rowOff>162378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53884</xdr:rowOff>
    </xdr:from>
    <xdr:to>
      <xdr:col>73</xdr:col>
      <xdr:colOff>44450</xdr:colOff>
      <xdr:row>60</xdr:row>
      <xdr:rowOff>155484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165661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52736</xdr:rowOff>
    </xdr:from>
    <xdr:to>
      <xdr:col>68</xdr:col>
      <xdr:colOff>203200</xdr:colOff>
      <xdr:row>60</xdr:row>
      <xdr:rowOff>154336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164513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68822</xdr:rowOff>
    </xdr:from>
    <xdr:to>
      <xdr:col>64</xdr:col>
      <xdr:colOff>152400</xdr:colOff>
      <xdr:row>60</xdr:row>
      <xdr:rowOff>170422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本市の比率は、前年度よりも０．７ポイント改善し、全国平均・長崎県平均より２．５ポイント、類似団体平均より６．２ポイント低く、類似団体内順位も上位となっている。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比率改善の主な要因は、合併振興基金造成事業や地方特定道路整備事業などの財源として借り入れた地方債の償還終了により地方債の元利償還金が減少したためである。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今後の大型建設事業については、交付税措置率の高い起債の活用を図り、実質公債費比率の抑制に努める。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74824</xdr:rowOff>
    </xdr:from>
    <xdr:to>
      <xdr:col>81</xdr:col>
      <xdr:colOff>44450</xdr:colOff>
      <xdr:row>36</xdr:row>
      <xdr:rowOff>88900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24702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86889</xdr:rowOff>
    </xdr:from>
    <xdr:to>
      <xdr:col>77</xdr:col>
      <xdr:colOff>44450</xdr:colOff>
      <xdr:row>36</xdr:row>
      <xdr:rowOff>88900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25908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86889</xdr:rowOff>
    </xdr:from>
    <xdr:to>
      <xdr:col>72</xdr:col>
      <xdr:colOff>203200</xdr:colOff>
      <xdr:row>36</xdr:row>
      <xdr:rowOff>94933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25908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94933</xdr:rowOff>
    </xdr:from>
    <xdr:to>
      <xdr:col>68</xdr:col>
      <xdr:colOff>152400</xdr:colOff>
      <xdr:row>36</xdr:row>
      <xdr:rowOff>100965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26713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24024</xdr:rowOff>
    </xdr:from>
    <xdr:to>
      <xdr:col>81</xdr:col>
      <xdr:colOff>95250</xdr:colOff>
      <xdr:row>36</xdr:row>
      <xdr:rowOff>125624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116751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1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36089</xdr:rowOff>
    </xdr:from>
    <xdr:to>
      <xdr:col>73</xdr:col>
      <xdr:colOff>44450</xdr:colOff>
      <xdr:row>36</xdr:row>
      <xdr:rowOff>137689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147866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5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44133</xdr:rowOff>
    </xdr:from>
    <xdr:to>
      <xdr:col>68</xdr:col>
      <xdr:colOff>203200</xdr:colOff>
      <xdr:row>36</xdr:row>
      <xdr:rowOff>145733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155910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598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50165</xdr:rowOff>
    </xdr:from>
    <xdr:to>
      <xdr:col>64</xdr:col>
      <xdr:colOff>152400</xdr:colOff>
      <xdr:row>36</xdr:row>
      <xdr:rowOff>151765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161942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本市の比率は、前年度の数値なしから４．６％となったが、全国平均や類似団体内平均と比較すると低い数値となっている。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比率悪化の主な要因は、新庁舎整備事業にかかる多額の地方債により地方債現在高が増となり将来負担額が増加した（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０１４百万円）ためである。将来負担額から控除する充当可能財源等の額も、普通交付税措置見込額の増などの要因により増加した（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４７８百万円）が、将来負担額の増加の方が大きかった。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109516</xdr:rowOff>
    </xdr:from>
    <xdr:to>
      <xdr:col>81</xdr:col>
      <xdr:colOff>95250</xdr:colOff>
      <xdr:row>14</xdr:row>
      <xdr:rowOff>39666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30793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45,006
44,526
82.96
24,628,351
24,092,744
323,283
11,346,467
23,401,034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本市の比率は２１．９％で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全国平均よりも３．７ポイント、長崎県平均よりも０．５ポイント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類似団体内平均より２．４ポイントそれぞれ低い水準にある。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比率を下げている要因として、廃棄物処理業務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、消防業務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一部事務組合で行っていることや業務委託等の推進により人件費が一部事務組合負担金や委託料へシフトしていることなどが挙げられる。人口千人当たり職員数は類似団体よりも３．１人少なく、ラスパイレス指数も県内で下位に位置している。人件費は、経常収支比率の中のウェイトが大きく、市民サービスの低下を招くことがないよう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本市の比率は、全国平均よりも０．６ポイント低いものの、長崎県平均とは同値で、類似団体内平均よりも０．５ポイント高い水準にある。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近年は、平成３０年度から市立保育園を民営化したことや施設管理経費の減少などにより、わずかだが比率が低下傾向にあり、類似団体内平均に近づきつつある。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市民サービスを維持しつつ、より効率的な財政運営を行うため、事務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見直しを行い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ながら、経常経費の削減に取り組む。</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824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39914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5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本市の比率は、全国平均よりも２．８ポイント、長崎県平均よりも１．６ポイント、類似団体内平均よりも６．４ポイント高い水準にある。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前年度と比較して１．４ポイント増加している要因は、障害者自立支援給付費や子どものための教育・保育給付費などが増加したためであり、これらの事業については年々増加傾向にある。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今後も扶助費の増加が見込まれるため、引き続き資格審査等の適正化に努める。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162378</xdr:rowOff>
    </xdr:from>
    <xdr:to>
      <xdr:col>24</xdr:col>
      <xdr:colOff>25400</xdr:colOff>
      <xdr:row>60</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779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234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59</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59</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92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本市の比率は、全国平均よりも１．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ポイント、長崎県平均よりも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ポイント、類似団体内平均よりも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前年度と比較して比率が上がった要因は、繰出金の比率の上昇によるもので、後期高齢者医療事業への繰出金の増加の影響である。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なお、繰出金については、各年の比率が年々増加しているため、今後も安定的な事業運営を行い、普通会計の負担を減らすように努める。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9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8890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本市の比率は、全国平均よりも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ポイント、長崎県平均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よりも２．７ポイント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比率を上げている要因は、廃棄物処理業務や消防業務などを一部事務組合で行っているためであるが、令和元年度については、一部事務組合の負担金が減少したため比率が低下した。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今後も、団体等に対する補助金、負担金について、公益性や妥当性等の観点から適正な交付を行うため、補助金の見直しや廃止を図っていく。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5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168148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51562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本市の比率は、全国平均よりも１．３ポイント、長崎県平均よりも３．７ポイント、類似団体内平均よりも４．０ポイント低い水準にある。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平成２８年度で終了した汚泥再生処理センター整備事業や平成２９年度から継続事業として取り組んでいる新庁舎整備事業の財源である多額の地方債の償還に伴う公債費の増加が見込まれることから、緊急度や住民ニーズを的確に把握しつつ、新発債の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121285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990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121285</xdr:rowOff>
    </xdr:from>
    <xdr:to>
      <xdr:col>19</xdr:col>
      <xdr:colOff>187325</xdr:colOff>
      <xdr:row>74</xdr:row>
      <xdr:rowOff>125095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08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125095</xdr:rowOff>
    </xdr:from>
    <xdr:to>
      <xdr:col>15</xdr:col>
      <xdr:colOff>98425</xdr:colOff>
      <xdr:row>74</xdr:row>
      <xdr:rowOff>144145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123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74</xdr:row>
      <xdr:rowOff>144145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18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74295</xdr:rowOff>
    </xdr:from>
    <xdr:to>
      <xdr:col>15</xdr:col>
      <xdr:colOff>149225</xdr:colOff>
      <xdr:row>75</xdr:row>
      <xdr:rowOff>4445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93345</xdr:rowOff>
    </xdr:from>
    <xdr:to>
      <xdr:col>11</xdr:col>
      <xdr:colOff>60325</xdr:colOff>
      <xdr:row>75</xdr:row>
      <xdr:rowOff>23495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33672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80010</xdr:rowOff>
    </xdr:from>
    <xdr:to>
      <xdr:col>6</xdr:col>
      <xdr:colOff>171450</xdr:colOff>
      <xdr:row>75</xdr:row>
      <xdr:rowOff>10160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20337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本市の比率は、全国平均よりも１．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、長崎県平均よりも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ポイント、類似団体内平均よりも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比率が上昇傾向にある主な要因は、扶助費の増加によるもので、障害者自立支援給付費などが増加傾向にあるためである。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今後も市民サービスを維持しつつ、より効率的な財政運営を行うため、事務事業の見直しを行いながら、経常経費の削減に取り組む。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78994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8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76</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165011</xdr:rowOff>
    </xdr:from>
    <xdr:to>
      <xdr:col>29</xdr:col>
      <xdr:colOff>127000</xdr:colOff>
      <xdr:row>18</xdr:row>
      <xdr:rowOff>169253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98736"/>
          <a:ext cx="647700" cy="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165011</xdr:rowOff>
    </xdr:from>
    <xdr:to>
      <xdr:col>26</xdr:col>
      <xdr:colOff>50800</xdr:colOff>
      <xdr:row>18</xdr:row>
      <xdr:rowOff>165786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8736"/>
          <a:ext cx="698500" cy="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162522</xdr:rowOff>
    </xdr:from>
    <xdr:to>
      <xdr:col>22</xdr:col>
      <xdr:colOff>114300</xdr:colOff>
      <xdr:row>18</xdr:row>
      <xdr:rowOff>165786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96247"/>
          <a:ext cx="698500" cy="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156845</xdr:rowOff>
    </xdr:from>
    <xdr:to>
      <xdr:col>18</xdr:col>
      <xdr:colOff>177800</xdr:colOff>
      <xdr:row>18</xdr:row>
      <xdr:rowOff>162522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9057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118453</xdr:rowOff>
    </xdr:from>
    <xdr:to>
      <xdr:col>29</xdr:col>
      <xdr:colOff>177800</xdr:colOff>
      <xdr:row>19</xdr:row>
      <xdr:rowOff>48603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90530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114211</xdr:rowOff>
    </xdr:from>
    <xdr:to>
      <xdr:col>26</xdr:col>
      <xdr:colOff>101600</xdr:colOff>
      <xdr:row>19</xdr:row>
      <xdr:rowOff>44361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29138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114986</xdr:rowOff>
    </xdr:from>
    <xdr:to>
      <xdr:col>22</xdr:col>
      <xdr:colOff>165100</xdr:colOff>
      <xdr:row>19</xdr:row>
      <xdr:rowOff>45136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29913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111722</xdr:rowOff>
    </xdr:from>
    <xdr:to>
      <xdr:col>19</xdr:col>
      <xdr:colOff>38100</xdr:colOff>
      <xdr:row>19</xdr:row>
      <xdr:rowOff>41872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26649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106045</xdr:rowOff>
    </xdr:from>
    <xdr:to>
      <xdr:col>15</xdr:col>
      <xdr:colOff>101600</xdr:colOff>
      <xdr:row>19</xdr:row>
      <xdr:rowOff>36195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20972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57166</xdr:rowOff>
    </xdr:from>
    <xdr:to>
      <xdr:col>29</xdr:col>
      <xdr:colOff>127000</xdr:colOff>
      <xdr:row>38</xdr:row>
      <xdr:rowOff>66470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24766"/>
          <a:ext cx="6477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57166</xdr:rowOff>
    </xdr:from>
    <xdr:to>
      <xdr:col>26</xdr:col>
      <xdr:colOff>50800</xdr:colOff>
      <xdr:row>38</xdr:row>
      <xdr:rowOff>59296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24766"/>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50693</xdr:rowOff>
    </xdr:from>
    <xdr:to>
      <xdr:col>22</xdr:col>
      <xdr:colOff>114300</xdr:colOff>
      <xdr:row>38</xdr:row>
      <xdr:rowOff>59296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18293"/>
          <a:ext cx="698500" cy="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50693</xdr:rowOff>
    </xdr:from>
    <xdr:to>
      <xdr:col>18</xdr:col>
      <xdr:colOff>177800</xdr:colOff>
      <xdr:row>38</xdr:row>
      <xdr:rowOff>58306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18293"/>
          <a:ext cx="698500" cy="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15670</xdr:rowOff>
    </xdr:from>
    <xdr:to>
      <xdr:col>29</xdr:col>
      <xdr:colOff>177800</xdr:colOff>
      <xdr:row>38</xdr:row>
      <xdr:rowOff>117270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8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267147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6366</xdr:rowOff>
    </xdr:from>
    <xdr:to>
      <xdr:col>26</xdr:col>
      <xdr:colOff>101600</xdr:colOff>
      <xdr:row>38</xdr:row>
      <xdr:rowOff>107966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92743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8496</xdr:rowOff>
    </xdr:from>
    <xdr:to>
      <xdr:col>22</xdr:col>
      <xdr:colOff>165100</xdr:colOff>
      <xdr:row>38</xdr:row>
      <xdr:rowOff>110096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7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94873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342793</xdr:rowOff>
    </xdr:from>
    <xdr:to>
      <xdr:col>19</xdr:col>
      <xdr:colOff>38100</xdr:colOff>
      <xdr:row>38</xdr:row>
      <xdr:rowOff>101493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86270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7506</xdr:rowOff>
    </xdr:from>
    <xdr:to>
      <xdr:col>15</xdr:col>
      <xdr:colOff>101600</xdr:colOff>
      <xdr:row>38</xdr:row>
      <xdr:rowOff>109106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93883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45,006
44,526
82.96
24,628,351
24,092,744
323,283
11,346,467
23,401,034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47835</xdr:rowOff>
    </xdr:from>
    <xdr:to>
      <xdr:col>24</xdr:col>
      <xdr:colOff>63500</xdr:colOff>
      <xdr:row>37</xdr:row>
      <xdr:rowOff>92053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1485"/>
          <a:ext cx="8382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45996</xdr:rowOff>
    </xdr:from>
    <xdr:to>
      <xdr:col>19</xdr:col>
      <xdr:colOff>177800</xdr:colOff>
      <xdr:row>37</xdr:row>
      <xdr:rowOff>47835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9646"/>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45996</xdr:rowOff>
    </xdr:from>
    <xdr:to>
      <xdr:col>15</xdr:col>
      <xdr:colOff>50800</xdr:colOff>
      <xdr:row>37</xdr:row>
      <xdr:rowOff>51395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9646"/>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39965</xdr:rowOff>
    </xdr:from>
    <xdr:to>
      <xdr:col>10</xdr:col>
      <xdr:colOff>114300</xdr:colOff>
      <xdr:row>37</xdr:row>
      <xdr:rowOff>51395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3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41253</xdr:rowOff>
    </xdr:from>
    <xdr:to>
      <xdr:col>24</xdr:col>
      <xdr:colOff>114300</xdr:colOff>
      <xdr:row>37</xdr:row>
      <xdr:rowOff>142853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19680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168485</xdr:rowOff>
    </xdr:from>
    <xdr:to>
      <xdr:col>20</xdr:col>
      <xdr:colOff>38100</xdr:colOff>
      <xdr:row>37</xdr:row>
      <xdr:rowOff>98635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166646</xdr:rowOff>
    </xdr:from>
    <xdr:to>
      <xdr:col>15</xdr:col>
      <xdr:colOff>101600</xdr:colOff>
      <xdr:row>37</xdr:row>
      <xdr:rowOff>96796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87923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595</xdr:rowOff>
    </xdr:from>
    <xdr:to>
      <xdr:col>10</xdr:col>
      <xdr:colOff>165100</xdr:colOff>
      <xdr:row>37</xdr:row>
      <xdr:rowOff>102195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93322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160615</xdr:rowOff>
    </xdr:from>
    <xdr:to>
      <xdr:col>6</xdr:col>
      <xdr:colOff>38100</xdr:colOff>
      <xdr:row>37</xdr:row>
      <xdr:rowOff>90765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81892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159296</xdr:rowOff>
    </xdr:from>
    <xdr:to>
      <xdr:col>24</xdr:col>
      <xdr:colOff>63500</xdr:colOff>
      <xdr:row>57</xdr:row>
      <xdr:rowOff>34983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0496"/>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28102</xdr:rowOff>
    </xdr:from>
    <xdr:to>
      <xdr:col>19</xdr:col>
      <xdr:colOff>177800</xdr:colOff>
      <xdr:row>57</xdr:row>
      <xdr:rowOff>34983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00752"/>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4817</xdr:rowOff>
    </xdr:from>
    <xdr:to>
      <xdr:col>15</xdr:col>
      <xdr:colOff>50800</xdr:colOff>
      <xdr:row>57</xdr:row>
      <xdr:rowOff>28102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77467"/>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4817</xdr:rowOff>
    </xdr:from>
    <xdr:to>
      <xdr:col>10</xdr:col>
      <xdr:colOff>114300</xdr:colOff>
      <xdr:row>57</xdr:row>
      <xdr:rowOff>24719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7467"/>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108496</xdr:rowOff>
    </xdr:from>
    <xdr:to>
      <xdr:col>24</xdr:col>
      <xdr:colOff>114300</xdr:colOff>
      <xdr:row>57</xdr:row>
      <xdr:rowOff>38646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86923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155633</xdr:rowOff>
    </xdr:from>
    <xdr:to>
      <xdr:col>20</xdr:col>
      <xdr:colOff>38100</xdr:colOff>
      <xdr:row>57</xdr:row>
      <xdr:rowOff>85783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76910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148752</xdr:rowOff>
    </xdr:from>
    <xdr:to>
      <xdr:col>15</xdr:col>
      <xdr:colOff>101600</xdr:colOff>
      <xdr:row>57</xdr:row>
      <xdr:rowOff>78902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70029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125467</xdr:rowOff>
    </xdr:from>
    <xdr:to>
      <xdr:col>10</xdr:col>
      <xdr:colOff>165100</xdr:colOff>
      <xdr:row>57</xdr:row>
      <xdr:rowOff>55617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46744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145369</xdr:rowOff>
    </xdr:from>
    <xdr:to>
      <xdr:col>6</xdr:col>
      <xdr:colOff>38100</xdr:colOff>
      <xdr:row>57</xdr:row>
      <xdr:rowOff>75519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66646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61268</xdr:rowOff>
    </xdr:from>
    <xdr:to>
      <xdr:col>24</xdr:col>
      <xdr:colOff>63500</xdr:colOff>
      <xdr:row>78</xdr:row>
      <xdr:rowOff>65176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4368"/>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63965</xdr:rowOff>
    </xdr:from>
    <xdr:to>
      <xdr:col>19</xdr:col>
      <xdr:colOff>177800</xdr:colOff>
      <xdr:row>78</xdr:row>
      <xdr:rowOff>65176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706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63965</xdr:rowOff>
    </xdr:from>
    <xdr:to>
      <xdr:col>15</xdr:col>
      <xdr:colOff>50800</xdr:colOff>
      <xdr:row>78</xdr:row>
      <xdr:rowOff>69794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706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52467</xdr:rowOff>
    </xdr:from>
    <xdr:to>
      <xdr:col>10</xdr:col>
      <xdr:colOff>114300</xdr:colOff>
      <xdr:row>78</xdr:row>
      <xdr:rowOff>69794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25567"/>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10468</xdr:rowOff>
    </xdr:from>
    <xdr:to>
      <xdr:col>24</xdr:col>
      <xdr:colOff>114300</xdr:colOff>
      <xdr:row>78</xdr:row>
      <xdr:rowOff>112068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96845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14376</xdr:rowOff>
    </xdr:from>
    <xdr:to>
      <xdr:col>20</xdr:col>
      <xdr:colOff>38100</xdr:colOff>
      <xdr:row>78</xdr:row>
      <xdr:rowOff>115976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107103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13165</xdr:rowOff>
    </xdr:from>
    <xdr:to>
      <xdr:col>15</xdr:col>
      <xdr:colOff>101600</xdr:colOff>
      <xdr:row>78</xdr:row>
      <xdr:rowOff>114765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105892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18994</xdr:rowOff>
    </xdr:from>
    <xdr:to>
      <xdr:col>10</xdr:col>
      <xdr:colOff>165100</xdr:colOff>
      <xdr:row>78</xdr:row>
      <xdr:rowOff>120594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111721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1667</xdr:rowOff>
    </xdr:from>
    <xdr:to>
      <xdr:col>6</xdr:col>
      <xdr:colOff>38100</xdr:colOff>
      <xdr:row>78</xdr:row>
      <xdr:rowOff>103267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94394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43853</xdr:rowOff>
    </xdr:from>
    <xdr:to>
      <xdr:col>24</xdr:col>
      <xdr:colOff>63500</xdr:colOff>
      <xdr:row>93</xdr:row>
      <xdr:rowOff>111316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88703"/>
          <a:ext cx="838200" cy="6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111316</xdr:rowOff>
    </xdr:from>
    <xdr:to>
      <xdr:col>19</xdr:col>
      <xdr:colOff>177800</xdr:colOff>
      <xdr:row>93</xdr:row>
      <xdr:rowOff>115049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5616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115049</xdr:rowOff>
    </xdr:from>
    <xdr:to>
      <xdr:col>15</xdr:col>
      <xdr:colOff>50800</xdr:colOff>
      <xdr:row>93</xdr:row>
      <xdr:rowOff>143929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59899"/>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143929</xdr:rowOff>
    </xdr:from>
    <xdr:to>
      <xdr:col>10</xdr:col>
      <xdr:colOff>114300</xdr:colOff>
      <xdr:row>94</xdr:row>
      <xdr:rowOff>51130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88779"/>
          <a:ext cx="8890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164503</xdr:rowOff>
    </xdr:from>
    <xdr:to>
      <xdr:col>24</xdr:col>
      <xdr:colOff>114300</xdr:colOff>
      <xdr:row>93</xdr:row>
      <xdr:rowOff>94653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15930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60516</xdr:rowOff>
    </xdr:from>
    <xdr:to>
      <xdr:col>20</xdr:col>
      <xdr:colOff>38100</xdr:colOff>
      <xdr:row>93</xdr:row>
      <xdr:rowOff>162116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7193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78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64249</xdr:rowOff>
    </xdr:from>
    <xdr:to>
      <xdr:col>15</xdr:col>
      <xdr:colOff>101600</xdr:colOff>
      <xdr:row>93</xdr:row>
      <xdr:rowOff>165849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10926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7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93129</xdr:rowOff>
    </xdr:from>
    <xdr:to>
      <xdr:col>10</xdr:col>
      <xdr:colOff>165100</xdr:colOff>
      <xdr:row>94</xdr:row>
      <xdr:rowOff>23279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39806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330</xdr:rowOff>
    </xdr:from>
    <xdr:to>
      <xdr:col>6</xdr:col>
      <xdr:colOff>38100</xdr:colOff>
      <xdr:row>94</xdr:row>
      <xdr:rowOff>101930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118457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9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44934</xdr:rowOff>
    </xdr:from>
    <xdr:to>
      <xdr:col>55</xdr:col>
      <xdr:colOff>0</xdr:colOff>
      <xdr:row>36</xdr:row>
      <xdr:rowOff>55490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7134"/>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55490</xdr:rowOff>
    </xdr:from>
    <xdr:to>
      <xdr:col>50</xdr:col>
      <xdr:colOff>114300</xdr:colOff>
      <xdr:row>36</xdr:row>
      <xdr:rowOff>60913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27690"/>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60913</xdr:rowOff>
    </xdr:from>
    <xdr:to>
      <xdr:col>45</xdr:col>
      <xdr:colOff>177800</xdr:colOff>
      <xdr:row>36</xdr:row>
      <xdr:rowOff>65222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33113"/>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41339</xdr:rowOff>
    </xdr:from>
    <xdr:to>
      <xdr:col>41</xdr:col>
      <xdr:colOff>50800</xdr:colOff>
      <xdr:row>36</xdr:row>
      <xdr:rowOff>65222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13539"/>
          <a:ext cx="889000" cy="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165584</xdr:rowOff>
    </xdr:from>
    <xdr:to>
      <xdr:col>55</xdr:col>
      <xdr:colOff>50800</xdr:colOff>
      <xdr:row>36</xdr:row>
      <xdr:rowOff>95734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144011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4690</xdr:rowOff>
    </xdr:from>
    <xdr:to>
      <xdr:col>50</xdr:col>
      <xdr:colOff>165100</xdr:colOff>
      <xdr:row>36</xdr:row>
      <xdr:rowOff>106290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97417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10113</xdr:rowOff>
    </xdr:from>
    <xdr:to>
      <xdr:col>46</xdr:col>
      <xdr:colOff>38100</xdr:colOff>
      <xdr:row>36</xdr:row>
      <xdr:rowOff>111713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102840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14422</xdr:rowOff>
    </xdr:from>
    <xdr:to>
      <xdr:col>41</xdr:col>
      <xdr:colOff>101600</xdr:colOff>
      <xdr:row>36</xdr:row>
      <xdr:rowOff>116022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107149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161989</xdr:rowOff>
    </xdr:from>
    <xdr:to>
      <xdr:col>36</xdr:col>
      <xdr:colOff>165100</xdr:colOff>
      <xdr:row>36</xdr:row>
      <xdr:rowOff>92139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83266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108227</xdr:rowOff>
    </xdr:from>
    <xdr:to>
      <xdr:col>55</xdr:col>
      <xdr:colOff>0</xdr:colOff>
      <xdr:row>57</xdr:row>
      <xdr:rowOff>121243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80877"/>
          <a:ext cx="8382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108227</xdr:rowOff>
    </xdr:from>
    <xdr:to>
      <xdr:col>50</xdr:col>
      <xdr:colOff>114300</xdr:colOff>
      <xdr:row>57</xdr:row>
      <xdr:rowOff>122180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80877"/>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13394</xdr:rowOff>
    </xdr:from>
    <xdr:to>
      <xdr:col>45</xdr:col>
      <xdr:colOff>177800</xdr:colOff>
      <xdr:row>57</xdr:row>
      <xdr:rowOff>122180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86044"/>
          <a:ext cx="889000" cy="10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13394</xdr:rowOff>
    </xdr:from>
    <xdr:to>
      <xdr:col>41</xdr:col>
      <xdr:colOff>50800</xdr:colOff>
      <xdr:row>57</xdr:row>
      <xdr:rowOff>13998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86044"/>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70443</xdr:rowOff>
    </xdr:from>
    <xdr:to>
      <xdr:col>55</xdr:col>
      <xdr:colOff>50800</xdr:colOff>
      <xdr:row>58</xdr:row>
      <xdr:rowOff>593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156820</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57427</xdr:rowOff>
    </xdr:from>
    <xdr:to>
      <xdr:col>50</xdr:col>
      <xdr:colOff>165100</xdr:colOff>
      <xdr:row>57</xdr:row>
      <xdr:rowOff>159027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150154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71380</xdr:rowOff>
    </xdr:from>
    <xdr:to>
      <xdr:col>46</xdr:col>
      <xdr:colOff>38100</xdr:colOff>
      <xdr:row>58</xdr:row>
      <xdr:rowOff>1530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134044</xdr:rowOff>
    </xdr:from>
    <xdr:to>
      <xdr:col>41</xdr:col>
      <xdr:colOff>101600</xdr:colOff>
      <xdr:row>57</xdr:row>
      <xdr:rowOff>64194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55321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134648</xdr:rowOff>
    </xdr:from>
    <xdr:to>
      <xdr:col>36</xdr:col>
      <xdr:colOff>165100</xdr:colOff>
      <xdr:row>57</xdr:row>
      <xdr:rowOff>64798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55925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27831</xdr:rowOff>
    </xdr:from>
    <xdr:to>
      <xdr:col>55</xdr:col>
      <xdr:colOff>0</xdr:colOff>
      <xdr:row>79</xdr:row>
      <xdr:rowOff>38964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572381"/>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38964</xdr:rowOff>
    </xdr:from>
    <xdr:to>
      <xdr:col>50</xdr:col>
      <xdr:colOff>114300</xdr:colOff>
      <xdr:row>79</xdr:row>
      <xdr:rowOff>39847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583514"/>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39230</xdr:rowOff>
    </xdr:from>
    <xdr:to>
      <xdr:col>45</xdr:col>
      <xdr:colOff>177800</xdr:colOff>
      <xdr:row>79</xdr:row>
      <xdr:rowOff>39847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8378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23022</xdr:rowOff>
    </xdr:from>
    <xdr:to>
      <xdr:col>41</xdr:col>
      <xdr:colOff>50800</xdr:colOff>
      <xdr:row>79</xdr:row>
      <xdr:rowOff>39230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96122"/>
          <a:ext cx="889000" cy="18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148481</xdr:rowOff>
    </xdr:from>
    <xdr:to>
      <xdr:col>55</xdr:col>
      <xdr:colOff>50800</xdr:colOff>
      <xdr:row>79</xdr:row>
      <xdr:rowOff>78631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63408</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3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159614</xdr:rowOff>
    </xdr:from>
    <xdr:to>
      <xdr:col>50</xdr:col>
      <xdr:colOff>165100</xdr:colOff>
      <xdr:row>79</xdr:row>
      <xdr:rowOff>89764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80891</xdr:rowOff>
    </xdr:from>
    <xdr:ext cx="378565"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50017" y="136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160497</xdr:rowOff>
    </xdr:from>
    <xdr:to>
      <xdr:col>46</xdr:col>
      <xdr:colOff>38100</xdr:colOff>
      <xdr:row>79</xdr:row>
      <xdr:rowOff>90647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81774</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61017" y="1362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159880</xdr:rowOff>
    </xdr:from>
    <xdr:to>
      <xdr:col>41</xdr:col>
      <xdr:colOff>101600</xdr:colOff>
      <xdr:row>79</xdr:row>
      <xdr:rowOff>90030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81157</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2017" y="136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143672</xdr:rowOff>
    </xdr:from>
    <xdr:to>
      <xdr:col>36</xdr:col>
      <xdr:colOff>165100</xdr:colOff>
      <xdr:row>78</xdr:row>
      <xdr:rowOff>73822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64949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71386</xdr:rowOff>
    </xdr:from>
    <xdr:to>
      <xdr:col>55</xdr:col>
      <xdr:colOff>0</xdr:colOff>
      <xdr:row>98</xdr:row>
      <xdr:rowOff>128293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73486"/>
          <a:ext cx="8382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81293</xdr:rowOff>
    </xdr:from>
    <xdr:to>
      <xdr:col>50</xdr:col>
      <xdr:colOff>114300</xdr:colOff>
      <xdr:row>98</xdr:row>
      <xdr:rowOff>128293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83393"/>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13322</xdr:rowOff>
    </xdr:from>
    <xdr:to>
      <xdr:col>45</xdr:col>
      <xdr:colOff>177800</xdr:colOff>
      <xdr:row>98</xdr:row>
      <xdr:rowOff>81293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643972"/>
          <a:ext cx="889000" cy="2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13322</xdr:rowOff>
    </xdr:from>
    <xdr:to>
      <xdr:col>41</xdr:col>
      <xdr:colOff>50800</xdr:colOff>
      <xdr:row>98</xdr:row>
      <xdr:rowOff>2197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43972"/>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20586</xdr:rowOff>
    </xdr:from>
    <xdr:to>
      <xdr:col>55</xdr:col>
      <xdr:colOff>50800</xdr:colOff>
      <xdr:row>98</xdr:row>
      <xdr:rowOff>122186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106963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77493</xdr:rowOff>
    </xdr:from>
    <xdr:to>
      <xdr:col>50</xdr:col>
      <xdr:colOff>165100</xdr:colOff>
      <xdr:row>99</xdr:row>
      <xdr:rowOff>7643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170220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7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30493</xdr:rowOff>
    </xdr:from>
    <xdr:to>
      <xdr:col>46</xdr:col>
      <xdr:colOff>38100</xdr:colOff>
      <xdr:row>98</xdr:row>
      <xdr:rowOff>132093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123220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133972</xdr:rowOff>
    </xdr:from>
    <xdr:to>
      <xdr:col>41</xdr:col>
      <xdr:colOff>101600</xdr:colOff>
      <xdr:row>97</xdr:row>
      <xdr:rowOff>64122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80649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122847</xdr:rowOff>
    </xdr:from>
    <xdr:to>
      <xdr:col>36</xdr:col>
      <xdr:colOff>165100</xdr:colOff>
      <xdr:row>98</xdr:row>
      <xdr:rowOff>52997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44124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38724</xdr:rowOff>
    </xdr:from>
    <xdr:to>
      <xdr:col>85</xdr:col>
      <xdr:colOff>127000</xdr:colOff>
      <xdr:row>36</xdr:row>
      <xdr:rowOff>33630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868024"/>
          <a:ext cx="838200" cy="3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33630</xdr:rowOff>
    </xdr:from>
    <xdr:to>
      <xdr:col>81</xdr:col>
      <xdr:colOff>50800</xdr:colOff>
      <xdr:row>39</xdr:row>
      <xdr:rowOff>97931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205830"/>
          <a:ext cx="889000" cy="5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91792</xdr:rowOff>
    </xdr:from>
    <xdr:to>
      <xdr:col>76</xdr:col>
      <xdr:colOff>114300</xdr:colOff>
      <xdr:row>39</xdr:row>
      <xdr:rowOff>97931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834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91792</xdr:rowOff>
    </xdr:from>
    <xdr:to>
      <xdr:col>71</xdr:col>
      <xdr:colOff>177800</xdr:colOff>
      <xdr:row>39</xdr:row>
      <xdr:rowOff>92559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8342"/>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159374</xdr:rowOff>
    </xdr:from>
    <xdr:to>
      <xdr:col>85</xdr:col>
      <xdr:colOff>177800</xdr:colOff>
      <xdr:row>34</xdr:row>
      <xdr:rowOff>89524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10801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154280</xdr:rowOff>
    </xdr:from>
    <xdr:to>
      <xdr:col>81</xdr:col>
      <xdr:colOff>101600</xdr:colOff>
      <xdr:row>36</xdr:row>
      <xdr:rowOff>84430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100957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5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47131</xdr:rowOff>
    </xdr:from>
    <xdr:to>
      <xdr:col>76</xdr:col>
      <xdr:colOff>165100</xdr:colOff>
      <xdr:row>39</xdr:row>
      <xdr:rowOff>148731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139858</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35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40992</xdr:rowOff>
    </xdr:from>
    <xdr:to>
      <xdr:col>72</xdr:col>
      <xdr:colOff>38100</xdr:colOff>
      <xdr:row>39</xdr:row>
      <xdr:rowOff>142592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133719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41759</xdr:rowOff>
    </xdr:from>
    <xdr:to>
      <xdr:col>67</xdr:col>
      <xdr:colOff>101600</xdr:colOff>
      <xdr:row>39</xdr:row>
      <xdr:rowOff>143359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134486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2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129615</xdr:rowOff>
    </xdr:from>
    <xdr:to>
      <xdr:col>85</xdr:col>
      <xdr:colOff>127000</xdr:colOff>
      <xdr:row>78</xdr:row>
      <xdr:rowOff>135141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02715"/>
          <a:ext cx="8382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126324</xdr:rowOff>
    </xdr:from>
    <xdr:to>
      <xdr:col>81</xdr:col>
      <xdr:colOff>50800</xdr:colOff>
      <xdr:row>78</xdr:row>
      <xdr:rowOff>129615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9942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119295</xdr:rowOff>
    </xdr:from>
    <xdr:to>
      <xdr:col>76</xdr:col>
      <xdr:colOff>114300</xdr:colOff>
      <xdr:row>78</xdr:row>
      <xdr:rowOff>126324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92395"/>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119295</xdr:rowOff>
    </xdr:from>
    <xdr:to>
      <xdr:col>71</xdr:col>
      <xdr:colOff>177800</xdr:colOff>
      <xdr:row>78</xdr:row>
      <xdr:rowOff>122340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92395"/>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84341</xdr:rowOff>
    </xdr:from>
    <xdr:to>
      <xdr:col>85</xdr:col>
      <xdr:colOff>177800</xdr:colOff>
      <xdr:row>79</xdr:row>
      <xdr:rowOff>14491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170718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78815</xdr:rowOff>
    </xdr:from>
    <xdr:to>
      <xdr:col>81</xdr:col>
      <xdr:colOff>101600</xdr:colOff>
      <xdr:row>79</xdr:row>
      <xdr:rowOff>8965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75524</xdr:rowOff>
    </xdr:from>
    <xdr:to>
      <xdr:col>76</xdr:col>
      <xdr:colOff>165100</xdr:colOff>
      <xdr:row>79</xdr:row>
      <xdr:rowOff>5674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168251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68495</xdr:rowOff>
    </xdr:from>
    <xdr:to>
      <xdr:col>72</xdr:col>
      <xdr:colOff>38100</xdr:colOff>
      <xdr:row>78</xdr:row>
      <xdr:rowOff>170095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161222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3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71540</xdr:rowOff>
    </xdr:from>
    <xdr:to>
      <xdr:col>67</xdr:col>
      <xdr:colOff>101600</xdr:colOff>
      <xdr:row>79</xdr:row>
      <xdr:rowOff>1690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164267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3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89805</xdr:rowOff>
    </xdr:from>
    <xdr:to>
      <xdr:col>85</xdr:col>
      <xdr:colOff>127000</xdr:colOff>
      <xdr:row>98</xdr:row>
      <xdr:rowOff>97053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1905"/>
          <a:ext cx="8382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97053</xdr:rowOff>
    </xdr:from>
    <xdr:to>
      <xdr:col>81</xdr:col>
      <xdr:colOff>50800</xdr:colOff>
      <xdr:row>98</xdr:row>
      <xdr:rowOff>124901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9153"/>
          <a:ext cx="889000" cy="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55826</xdr:rowOff>
    </xdr:from>
    <xdr:to>
      <xdr:col>76</xdr:col>
      <xdr:colOff>114300</xdr:colOff>
      <xdr:row>98</xdr:row>
      <xdr:rowOff>124901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57926"/>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55826</xdr:rowOff>
    </xdr:from>
    <xdr:to>
      <xdr:col>71</xdr:col>
      <xdr:colOff>177800</xdr:colOff>
      <xdr:row>98</xdr:row>
      <xdr:rowOff>99310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57926"/>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39005</xdr:rowOff>
    </xdr:from>
    <xdr:to>
      <xdr:col>85</xdr:col>
      <xdr:colOff>177800</xdr:colOff>
      <xdr:row>98</xdr:row>
      <xdr:rowOff>140605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125382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46253</xdr:rowOff>
    </xdr:from>
    <xdr:to>
      <xdr:col>81</xdr:col>
      <xdr:colOff>101600</xdr:colOff>
      <xdr:row>98</xdr:row>
      <xdr:rowOff>147853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138980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74101</xdr:rowOff>
    </xdr:from>
    <xdr:to>
      <xdr:col>76</xdr:col>
      <xdr:colOff>165100</xdr:colOff>
      <xdr:row>99</xdr:row>
      <xdr:rowOff>4251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166828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5026</xdr:rowOff>
    </xdr:from>
    <xdr:to>
      <xdr:col>72</xdr:col>
      <xdr:colOff>38100</xdr:colOff>
      <xdr:row>98</xdr:row>
      <xdr:rowOff>106626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97753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48510</xdr:rowOff>
    </xdr:from>
    <xdr:to>
      <xdr:col>67</xdr:col>
      <xdr:colOff>101600</xdr:colOff>
      <xdr:row>98</xdr:row>
      <xdr:rowOff>150110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141237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136682</xdr:rowOff>
    </xdr:from>
    <xdr:to>
      <xdr:col>116</xdr:col>
      <xdr:colOff>63500</xdr:colOff>
      <xdr:row>38</xdr:row>
      <xdr:rowOff>138192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1782"/>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14244</xdr:rowOff>
    </xdr:from>
    <xdr:to>
      <xdr:col>111</xdr:col>
      <xdr:colOff>177800</xdr:colOff>
      <xdr:row>38</xdr:row>
      <xdr:rowOff>136682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29344"/>
          <a:ext cx="889000" cy="1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13102</xdr:rowOff>
    </xdr:from>
    <xdr:to>
      <xdr:col>107</xdr:col>
      <xdr:colOff>50800</xdr:colOff>
      <xdr:row>38</xdr:row>
      <xdr:rowOff>14244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2820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13102</xdr:rowOff>
    </xdr:from>
    <xdr:to>
      <xdr:col>102</xdr:col>
      <xdr:colOff>114300</xdr:colOff>
      <xdr:row>38</xdr:row>
      <xdr:rowOff>70663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28202"/>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87392</xdr:rowOff>
    </xdr:from>
    <xdr:to>
      <xdr:col>116</xdr:col>
      <xdr:colOff>114300</xdr:colOff>
      <xdr:row>39</xdr:row>
      <xdr:rowOff>17542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2319</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7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85882</xdr:rowOff>
    </xdr:from>
    <xdr:to>
      <xdr:col>112</xdr:col>
      <xdr:colOff>38100</xdr:colOff>
      <xdr:row>39</xdr:row>
      <xdr:rowOff>16032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7159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134894</xdr:rowOff>
    </xdr:from>
    <xdr:to>
      <xdr:col>107</xdr:col>
      <xdr:colOff>101600</xdr:colOff>
      <xdr:row>38</xdr:row>
      <xdr:rowOff>65044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81571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5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133751</xdr:rowOff>
    </xdr:from>
    <xdr:to>
      <xdr:col>102</xdr:col>
      <xdr:colOff>165100</xdr:colOff>
      <xdr:row>38</xdr:row>
      <xdr:rowOff>63902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80428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19863</xdr:rowOff>
    </xdr:from>
    <xdr:to>
      <xdr:col>98</xdr:col>
      <xdr:colOff>38100</xdr:colOff>
      <xdr:row>38</xdr:row>
      <xdr:rowOff>121463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112590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77096</xdr:rowOff>
    </xdr:from>
    <xdr:to>
      <xdr:col>116</xdr:col>
      <xdr:colOff>63500</xdr:colOff>
      <xdr:row>59</xdr:row>
      <xdr:rowOff>77292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92646"/>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77292</xdr:rowOff>
    </xdr:from>
    <xdr:to>
      <xdr:col>111</xdr:col>
      <xdr:colOff>177800</xdr:colOff>
      <xdr:row>59</xdr:row>
      <xdr:rowOff>77553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92842"/>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77553</xdr:rowOff>
    </xdr:from>
    <xdr:to>
      <xdr:col>107</xdr:col>
      <xdr:colOff>50800</xdr:colOff>
      <xdr:row>59</xdr:row>
      <xdr:rowOff>77782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31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34806</xdr:rowOff>
    </xdr:from>
    <xdr:to>
      <xdr:col>102</xdr:col>
      <xdr:colOff>114300</xdr:colOff>
      <xdr:row>59</xdr:row>
      <xdr:rowOff>77782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50356"/>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26296</xdr:rowOff>
    </xdr:from>
    <xdr:to>
      <xdr:col>116</xdr:col>
      <xdr:colOff>114300</xdr:colOff>
      <xdr:row>59</xdr:row>
      <xdr:rowOff>127896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112673</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26492</xdr:rowOff>
    </xdr:from>
    <xdr:to>
      <xdr:col>112</xdr:col>
      <xdr:colOff>38100</xdr:colOff>
      <xdr:row>59</xdr:row>
      <xdr:rowOff>128092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119219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34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26753</xdr:rowOff>
    </xdr:from>
    <xdr:to>
      <xdr:col>107</xdr:col>
      <xdr:colOff>101600</xdr:colOff>
      <xdr:row>59</xdr:row>
      <xdr:rowOff>128353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119480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3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26982</xdr:rowOff>
    </xdr:from>
    <xdr:to>
      <xdr:col>102</xdr:col>
      <xdr:colOff>165100</xdr:colOff>
      <xdr:row>59</xdr:row>
      <xdr:rowOff>128582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119709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3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155456</xdr:rowOff>
    </xdr:from>
    <xdr:to>
      <xdr:col>98</xdr:col>
      <xdr:colOff>38100</xdr:colOff>
      <xdr:row>59</xdr:row>
      <xdr:rowOff>85606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76733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53273</xdr:rowOff>
    </xdr:from>
    <xdr:to>
      <xdr:col>116</xdr:col>
      <xdr:colOff>63500</xdr:colOff>
      <xdr:row>76</xdr:row>
      <xdr:rowOff>112088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83473"/>
          <a:ext cx="8382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53273</xdr:rowOff>
    </xdr:from>
    <xdr:to>
      <xdr:col>111</xdr:col>
      <xdr:colOff>177800</xdr:colOff>
      <xdr:row>76</xdr:row>
      <xdr:rowOff>92053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83473"/>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89898</xdr:rowOff>
    </xdr:from>
    <xdr:to>
      <xdr:col>107</xdr:col>
      <xdr:colOff>50800</xdr:colOff>
      <xdr:row>76</xdr:row>
      <xdr:rowOff>92053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20098"/>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71577</xdr:rowOff>
    </xdr:from>
    <xdr:to>
      <xdr:col>102</xdr:col>
      <xdr:colOff>114300</xdr:colOff>
      <xdr:row>76</xdr:row>
      <xdr:rowOff>89898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01777"/>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61288</xdr:rowOff>
    </xdr:from>
    <xdr:to>
      <xdr:col>116</xdr:col>
      <xdr:colOff>114300</xdr:colOff>
      <xdr:row>76</xdr:row>
      <xdr:rowOff>162888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39715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2473</xdr:rowOff>
    </xdr:from>
    <xdr:to>
      <xdr:col>112</xdr:col>
      <xdr:colOff>38100</xdr:colOff>
      <xdr:row>76</xdr:row>
      <xdr:rowOff>104073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95200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41253</xdr:rowOff>
    </xdr:from>
    <xdr:to>
      <xdr:col>107</xdr:col>
      <xdr:colOff>101600</xdr:colOff>
      <xdr:row>76</xdr:row>
      <xdr:rowOff>142853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133980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39098</xdr:rowOff>
    </xdr:from>
    <xdr:to>
      <xdr:col>102</xdr:col>
      <xdr:colOff>165100</xdr:colOff>
      <xdr:row>76</xdr:row>
      <xdr:rowOff>140698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131825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20777</xdr:rowOff>
    </xdr:from>
    <xdr:to>
      <xdr:col>98</xdr:col>
      <xdr:colOff>38100</xdr:colOff>
      <xdr:row>76</xdr:row>
      <xdr:rowOff>122377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113504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令和元年度決算において、住民一人当たりのコストが類似団体内平均より高い水準にあるのは、扶助費及び災害復旧事業費である。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は、障害者自立支援事業や子どものための教育・保育給付費の増に加え、まち・ひと・しごと総合戦略事業として取り組んでいる福祉医療給付事業などの影響により類似団体内平均よりも大幅に高い水準で推移しており、類似団体内平均順位も上位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災害復旧事業費は、地震により被災した庁舎の建て替え事業により決算額が増加した。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人件費については、類似団体内平均よりも低い水準で推移している。その要因は、行政改革大綱に基づく職員数の適正化を図り減少したことや廃棄物処理業務や救急・消防業務などを一部事務組合で行っていること、業務委託等の推進により、一部事務組合負担金や委託料へシフトしていることなど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その他の費目については、おおむね類似団体内平均よりも低い水準で推移している。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今後も市民サービスの質を維持し、より効果的な財政運営を行うため事務事業の見直しを行い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効率化に努める。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45,006
44,526
82.96
24,628,351
24,092,744
323,283
11,346,467
23,401,034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84265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604"/>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38735</xdr:rowOff>
    </xdr:from>
    <xdr:to>
      <xdr:col>19</xdr:col>
      <xdr:colOff>177800</xdr:colOff>
      <xdr:row>36</xdr:row>
      <xdr:rowOff>84265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0935"/>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38735</xdr:rowOff>
    </xdr:from>
    <xdr:to>
      <xdr:col>15</xdr:col>
      <xdr:colOff>50800</xdr:colOff>
      <xdr:row>36</xdr:row>
      <xdr:rowOff>60452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09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162560</xdr:rowOff>
    </xdr:from>
    <xdr:to>
      <xdr:col>10</xdr:col>
      <xdr:colOff>114300</xdr:colOff>
      <xdr:row>36</xdr:row>
      <xdr:rowOff>60452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331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33465</xdr:rowOff>
    </xdr:from>
    <xdr:to>
      <xdr:col>20</xdr:col>
      <xdr:colOff>38100</xdr:colOff>
      <xdr:row>36</xdr:row>
      <xdr:rowOff>135065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159385</xdr:rowOff>
    </xdr:from>
    <xdr:to>
      <xdr:col>15</xdr:col>
      <xdr:colOff>101600</xdr:colOff>
      <xdr:row>36</xdr:row>
      <xdr:rowOff>89535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80662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9652</xdr:rowOff>
    </xdr:from>
    <xdr:to>
      <xdr:col>10</xdr:col>
      <xdr:colOff>165100</xdr:colOff>
      <xdr:row>36</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111760</xdr:rowOff>
    </xdr:from>
    <xdr:to>
      <xdr:col>6</xdr:col>
      <xdr:colOff>38100</xdr:colOff>
      <xdr:row>36</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33037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72599</xdr:rowOff>
    </xdr:from>
    <xdr:to>
      <xdr:col>24</xdr:col>
      <xdr:colOff>63500</xdr:colOff>
      <xdr:row>58</xdr:row>
      <xdr:rowOff>89843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6699"/>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89843</xdr:rowOff>
    </xdr:from>
    <xdr:to>
      <xdr:col>19</xdr:col>
      <xdr:colOff>177800</xdr:colOff>
      <xdr:row>58</xdr:row>
      <xdr:rowOff>90737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3943"/>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27888</xdr:rowOff>
    </xdr:from>
    <xdr:to>
      <xdr:col>15</xdr:col>
      <xdr:colOff>50800</xdr:colOff>
      <xdr:row>58</xdr:row>
      <xdr:rowOff>90737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1988"/>
          <a:ext cx="8890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27888</xdr:rowOff>
    </xdr:from>
    <xdr:to>
      <xdr:col>10</xdr:col>
      <xdr:colOff>114300</xdr:colOff>
      <xdr:row>58</xdr:row>
      <xdr:rowOff>88644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1988"/>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21799</xdr:rowOff>
    </xdr:from>
    <xdr:to>
      <xdr:col>24</xdr:col>
      <xdr:colOff>114300</xdr:colOff>
      <xdr:row>58</xdr:row>
      <xdr:rowOff>123399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108176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39043</xdr:rowOff>
    </xdr:from>
    <xdr:to>
      <xdr:col>20</xdr:col>
      <xdr:colOff>38100</xdr:colOff>
      <xdr:row>58</xdr:row>
      <xdr:rowOff>140643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39937</xdr:rowOff>
    </xdr:from>
    <xdr:to>
      <xdr:col>15</xdr:col>
      <xdr:colOff>101600</xdr:colOff>
      <xdr:row>58</xdr:row>
      <xdr:rowOff>141537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148538</xdr:rowOff>
    </xdr:from>
    <xdr:to>
      <xdr:col>10</xdr:col>
      <xdr:colOff>165100</xdr:colOff>
      <xdr:row>58</xdr:row>
      <xdr:rowOff>78688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69815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37844</xdr:rowOff>
    </xdr:from>
    <xdr:to>
      <xdr:col>6</xdr:col>
      <xdr:colOff>38100</xdr:colOff>
      <xdr:row>58</xdr:row>
      <xdr:rowOff>139444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130571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20729</xdr:rowOff>
    </xdr:from>
    <xdr:to>
      <xdr:col>24</xdr:col>
      <xdr:colOff>63500</xdr:colOff>
      <xdr:row>74</xdr:row>
      <xdr:rowOff>91595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0802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79342</xdr:rowOff>
    </xdr:from>
    <xdr:to>
      <xdr:col>19</xdr:col>
      <xdr:colOff>177800</xdr:colOff>
      <xdr:row>74</xdr:row>
      <xdr:rowOff>91595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66642"/>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79342</xdr:rowOff>
    </xdr:from>
    <xdr:to>
      <xdr:col>15</xdr:col>
      <xdr:colOff>50800</xdr:colOff>
      <xdr:row>74</xdr:row>
      <xdr:rowOff>85285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6664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85285</xdr:rowOff>
    </xdr:from>
    <xdr:to>
      <xdr:col>10</xdr:col>
      <xdr:colOff>114300</xdr:colOff>
      <xdr:row>74</xdr:row>
      <xdr:rowOff>124887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72585"/>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141379</xdr:rowOff>
    </xdr:from>
    <xdr:to>
      <xdr:col>24</xdr:col>
      <xdr:colOff>114300</xdr:colOff>
      <xdr:row>74</xdr:row>
      <xdr:rowOff>71529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164256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40795</xdr:rowOff>
    </xdr:from>
    <xdr:to>
      <xdr:col>20</xdr:col>
      <xdr:colOff>38100</xdr:colOff>
      <xdr:row>74</xdr:row>
      <xdr:rowOff>142395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158922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0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28542</xdr:rowOff>
    </xdr:from>
    <xdr:to>
      <xdr:col>15</xdr:col>
      <xdr:colOff>101600</xdr:colOff>
      <xdr:row>74</xdr:row>
      <xdr:rowOff>130142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146669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9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34485</xdr:rowOff>
    </xdr:from>
    <xdr:to>
      <xdr:col>10</xdr:col>
      <xdr:colOff>165100</xdr:colOff>
      <xdr:row>74</xdr:row>
      <xdr:rowOff>136085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152612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74087</xdr:rowOff>
    </xdr:from>
    <xdr:to>
      <xdr:col>6</xdr:col>
      <xdr:colOff>38100</xdr:colOff>
      <xdr:row>75</xdr:row>
      <xdr:rowOff>4237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20764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98971</xdr:rowOff>
    </xdr:from>
    <xdr:to>
      <xdr:col>24</xdr:col>
      <xdr:colOff>63500</xdr:colOff>
      <xdr:row>97</xdr:row>
      <xdr:rowOff>100781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2962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67244</xdr:rowOff>
    </xdr:from>
    <xdr:to>
      <xdr:col>19</xdr:col>
      <xdr:colOff>177800</xdr:colOff>
      <xdr:row>97</xdr:row>
      <xdr:rowOff>98971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97894"/>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93542</xdr:rowOff>
    </xdr:from>
    <xdr:to>
      <xdr:col>15</xdr:col>
      <xdr:colOff>50800</xdr:colOff>
      <xdr:row>97</xdr:row>
      <xdr:rowOff>67244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381292"/>
          <a:ext cx="889000" cy="3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93542</xdr:rowOff>
    </xdr:from>
    <xdr:to>
      <xdr:col>10</xdr:col>
      <xdr:colOff>114300</xdr:colOff>
      <xdr:row>96</xdr:row>
      <xdr:rowOff>52432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381292"/>
          <a:ext cx="8890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49981</xdr:rowOff>
    </xdr:from>
    <xdr:to>
      <xdr:col>24</xdr:col>
      <xdr:colOff>114300</xdr:colOff>
      <xdr:row>97</xdr:row>
      <xdr:rowOff>151581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28408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48171</xdr:rowOff>
    </xdr:from>
    <xdr:to>
      <xdr:col>20</xdr:col>
      <xdr:colOff>38100</xdr:colOff>
      <xdr:row>97</xdr:row>
      <xdr:rowOff>149771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140898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16444</xdr:rowOff>
    </xdr:from>
    <xdr:to>
      <xdr:col>15</xdr:col>
      <xdr:colOff>101600</xdr:colOff>
      <xdr:row>97</xdr:row>
      <xdr:rowOff>118044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109171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3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42742</xdr:rowOff>
    </xdr:from>
    <xdr:to>
      <xdr:col>10</xdr:col>
      <xdr:colOff>165100</xdr:colOff>
      <xdr:row>95</xdr:row>
      <xdr:rowOff>144342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160869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1632</xdr:rowOff>
    </xdr:from>
    <xdr:to>
      <xdr:col>6</xdr:col>
      <xdr:colOff>38100</xdr:colOff>
      <xdr:row>96</xdr:row>
      <xdr:rowOff>103232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119759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158641</xdr:rowOff>
    </xdr:from>
    <xdr:to>
      <xdr:col>55</xdr:col>
      <xdr:colOff>0</xdr:colOff>
      <xdr:row>38</xdr:row>
      <xdr:rowOff>159948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73741"/>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159948</xdr:rowOff>
    </xdr:from>
    <xdr:to>
      <xdr:col>50</xdr:col>
      <xdr:colOff>114300</xdr:colOff>
      <xdr:row>38</xdr:row>
      <xdr:rowOff>160927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7504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148844</xdr:rowOff>
    </xdr:from>
    <xdr:to>
      <xdr:col>45</xdr:col>
      <xdr:colOff>177800</xdr:colOff>
      <xdr:row>38</xdr:row>
      <xdr:rowOff>160927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6394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123372</xdr:rowOff>
    </xdr:from>
    <xdr:to>
      <xdr:col>41</xdr:col>
      <xdr:colOff>50800</xdr:colOff>
      <xdr:row>38</xdr:row>
      <xdr:rowOff>148844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67022"/>
          <a:ext cx="889000" cy="1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107841</xdr:rowOff>
    </xdr:from>
    <xdr:to>
      <xdr:col>55</xdr:col>
      <xdr:colOff>50800</xdr:colOff>
      <xdr:row>39</xdr:row>
      <xdr:rowOff>37991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22768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109148</xdr:rowOff>
    </xdr:from>
    <xdr:to>
      <xdr:col>50</xdr:col>
      <xdr:colOff>165100</xdr:colOff>
      <xdr:row>39</xdr:row>
      <xdr:rowOff>39298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30425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110127</xdr:rowOff>
    </xdr:from>
    <xdr:to>
      <xdr:col>46</xdr:col>
      <xdr:colOff>38100</xdr:colOff>
      <xdr:row>39</xdr:row>
      <xdr:rowOff>40277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31404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1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98044</xdr:rowOff>
    </xdr:from>
    <xdr:to>
      <xdr:col>41</xdr:col>
      <xdr:colOff>101600</xdr:colOff>
      <xdr:row>39</xdr:row>
      <xdr:rowOff>28194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19321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130619</xdr:rowOff>
    </xdr:from>
    <xdr:to>
      <xdr:col>55</xdr:col>
      <xdr:colOff>0</xdr:colOff>
      <xdr:row>57</xdr:row>
      <xdr:rowOff>70638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731819"/>
          <a:ext cx="8382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130619</xdr:rowOff>
    </xdr:from>
    <xdr:to>
      <xdr:col>50</xdr:col>
      <xdr:colOff>114300</xdr:colOff>
      <xdr:row>57</xdr:row>
      <xdr:rowOff>95364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731819"/>
          <a:ext cx="8890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95364</xdr:rowOff>
    </xdr:from>
    <xdr:to>
      <xdr:col>45</xdr:col>
      <xdr:colOff>177800</xdr:colOff>
      <xdr:row>58</xdr:row>
      <xdr:rowOff>5105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68014"/>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123444</xdr:rowOff>
    </xdr:from>
    <xdr:to>
      <xdr:col>41</xdr:col>
      <xdr:colOff>50800</xdr:colOff>
      <xdr:row>58</xdr:row>
      <xdr:rowOff>5105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9609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19838</xdr:rowOff>
    </xdr:from>
    <xdr:to>
      <xdr:col>55</xdr:col>
      <xdr:colOff>50800</xdr:colOff>
      <xdr:row>57</xdr:row>
      <xdr:rowOff>121438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169715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79819</xdr:rowOff>
    </xdr:from>
    <xdr:to>
      <xdr:col>50</xdr:col>
      <xdr:colOff>165100</xdr:colOff>
      <xdr:row>57</xdr:row>
      <xdr:rowOff>9969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7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44564</xdr:rowOff>
    </xdr:from>
    <xdr:to>
      <xdr:col>46</xdr:col>
      <xdr:colOff>38100</xdr:colOff>
      <xdr:row>57</xdr:row>
      <xdr:rowOff>146164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137291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125755</xdr:rowOff>
    </xdr:from>
    <xdr:to>
      <xdr:col>41</xdr:col>
      <xdr:colOff>101600</xdr:colOff>
      <xdr:row>58</xdr:row>
      <xdr:rowOff>55905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47032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72644</xdr:rowOff>
    </xdr:from>
    <xdr:to>
      <xdr:col>36</xdr:col>
      <xdr:colOff>165100</xdr:colOff>
      <xdr:row>58</xdr:row>
      <xdr:rowOff>2794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165371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133513</xdr:rowOff>
    </xdr:from>
    <xdr:to>
      <xdr:col>55</xdr:col>
      <xdr:colOff>0</xdr:colOff>
      <xdr:row>78</xdr:row>
      <xdr:rowOff>134077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06613"/>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124712</xdr:rowOff>
    </xdr:from>
    <xdr:to>
      <xdr:col>50</xdr:col>
      <xdr:colOff>114300</xdr:colOff>
      <xdr:row>78</xdr:row>
      <xdr:rowOff>134077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97812"/>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115491</xdr:rowOff>
    </xdr:from>
    <xdr:to>
      <xdr:col>45</xdr:col>
      <xdr:colOff>177800</xdr:colOff>
      <xdr:row>78</xdr:row>
      <xdr:rowOff>124712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8859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110728</xdr:rowOff>
    </xdr:from>
    <xdr:to>
      <xdr:col>41</xdr:col>
      <xdr:colOff>50800</xdr:colOff>
      <xdr:row>78</xdr:row>
      <xdr:rowOff>115491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838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82713</xdr:rowOff>
    </xdr:from>
    <xdr:to>
      <xdr:col>55</xdr:col>
      <xdr:colOff>50800</xdr:colOff>
      <xdr:row>79</xdr:row>
      <xdr:rowOff>12863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169090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83277</xdr:rowOff>
    </xdr:from>
    <xdr:to>
      <xdr:col>50</xdr:col>
      <xdr:colOff>165100</xdr:colOff>
      <xdr:row>79</xdr:row>
      <xdr:rowOff>13427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73912</xdr:rowOff>
    </xdr:from>
    <xdr:to>
      <xdr:col>46</xdr:col>
      <xdr:colOff>38100</xdr:colOff>
      <xdr:row>79</xdr:row>
      <xdr:rowOff>4062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166639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64691</xdr:rowOff>
    </xdr:from>
    <xdr:to>
      <xdr:col>41</xdr:col>
      <xdr:colOff>101600</xdr:colOff>
      <xdr:row>78</xdr:row>
      <xdr:rowOff>166291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157418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59928</xdr:rowOff>
    </xdr:from>
    <xdr:to>
      <xdr:col>36</xdr:col>
      <xdr:colOff>165100</xdr:colOff>
      <xdr:row>78</xdr:row>
      <xdr:rowOff>161528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152655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63452</xdr:rowOff>
    </xdr:from>
    <xdr:to>
      <xdr:col>55</xdr:col>
      <xdr:colOff>0</xdr:colOff>
      <xdr:row>98</xdr:row>
      <xdr:rowOff>106105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65552"/>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63452</xdr:rowOff>
    </xdr:from>
    <xdr:to>
      <xdr:col>50</xdr:col>
      <xdr:colOff>114300</xdr:colOff>
      <xdr:row>98</xdr:row>
      <xdr:rowOff>88322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65552"/>
          <a:ext cx="889000" cy="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88322</xdr:rowOff>
    </xdr:from>
    <xdr:to>
      <xdr:col>45</xdr:col>
      <xdr:colOff>177800</xdr:colOff>
      <xdr:row>98</xdr:row>
      <xdr:rowOff>102763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90422"/>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89009</xdr:rowOff>
    </xdr:from>
    <xdr:to>
      <xdr:col>41</xdr:col>
      <xdr:colOff>50800</xdr:colOff>
      <xdr:row>98</xdr:row>
      <xdr:rowOff>102763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9110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55305</xdr:rowOff>
    </xdr:from>
    <xdr:to>
      <xdr:col>55</xdr:col>
      <xdr:colOff>50800</xdr:colOff>
      <xdr:row>98</xdr:row>
      <xdr:rowOff>156905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141682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12652</xdr:rowOff>
    </xdr:from>
    <xdr:to>
      <xdr:col>50</xdr:col>
      <xdr:colOff>165100</xdr:colOff>
      <xdr:row>98</xdr:row>
      <xdr:rowOff>114252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105379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37522</xdr:rowOff>
    </xdr:from>
    <xdr:to>
      <xdr:col>46</xdr:col>
      <xdr:colOff>38100</xdr:colOff>
      <xdr:row>98</xdr:row>
      <xdr:rowOff>139122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130249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51963</xdr:rowOff>
    </xdr:from>
    <xdr:to>
      <xdr:col>41</xdr:col>
      <xdr:colOff>101600</xdr:colOff>
      <xdr:row>98</xdr:row>
      <xdr:rowOff>153563</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144690</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38209</xdr:rowOff>
    </xdr:from>
    <xdr:to>
      <xdr:col>36</xdr:col>
      <xdr:colOff>165100</xdr:colOff>
      <xdr:row>98</xdr:row>
      <xdr:rowOff>139809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130936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107048</xdr:rowOff>
    </xdr:from>
    <xdr:to>
      <xdr:col>85</xdr:col>
      <xdr:colOff>127000</xdr:colOff>
      <xdr:row>37</xdr:row>
      <xdr:rowOff>108001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45069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107048</xdr:rowOff>
    </xdr:from>
    <xdr:to>
      <xdr:col>81</xdr:col>
      <xdr:colOff>50800</xdr:colOff>
      <xdr:row>37</xdr:row>
      <xdr:rowOff>116078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50698"/>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110573</xdr:rowOff>
    </xdr:from>
    <xdr:to>
      <xdr:col>76</xdr:col>
      <xdr:colOff>114300</xdr:colOff>
      <xdr:row>37</xdr:row>
      <xdr:rowOff>116078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45422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110573</xdr:rowOff>
    </xdr:from>
    <xdr:to>
      <xdr:col>71</xdr:col>
      <xdr:colOff>177800</xdr:colOff>
      <xdr:row>37</xdr:row>
      <xdr:rowOff>116554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454223"/>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57201</xdr:rowOff>
    </xdr:from>
    <xdr:to>
      <xdr:col>85</xdr:col>
      <xdr:colOff>177800</xdr:colOff>
      <xdr:row>37</xdr:row>
      <xdr:rowOff>158801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4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143578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56248</xdr:rowOff>
    </xdr:from>
    <xdr:to>
      <xdr:col>81</xdr:col>
      <xdr:colOff>101600</xdr:colOff>
      <xdr:row>37</xdr:row>
      <xdr:rowOff>157848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148976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65278</xdr:rowOff>
    </xdr:from>
    <xdr:to>
      <xdr:col>76</xdr:col>
      <xdr:colOff>165100</xdr:colOff>
      <xdr:row>37</xdr:row>
      <xdr:rowOff>166878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158005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5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59773</xdr:rowOff>
    </xdr:from>
    <xdr:to>
      <xdr:col>72</xdr:col>
      <xdr:colOff>38100</xdr:colOff>
      <xdr:row>37</xdr:row>
      <xdr:rowOff>161373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152499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65754</xdr:rowOff>
    </xdr:from>
    <xdr:to>
      <xdr:col>67</xdr:col>
      <xdr:colOff>101600</xdr:colOff>
      <xdr:row>37</xdr:row>
      <xdr:rowOff>167354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158481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5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47643</xdr:rowOff>
    </xdr:from>
    <xdr:to>
      <xdr:col>85</xdr:col>
      <xdr:colOff>127000</xdr:colOff>
      <xdr:row>57</xdr:row>
      <xdr:rowOff>103901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820293"/>
          <a:ext cx="8382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103901</xdr:rowOff>
    </xdr:from>
    <xdr:to>
      <xdr:col>81</xdr:col>
      <xdr:colOff>50800</xdr:colOff>
      <xdr:row>57</xdr:row>
      <xdr:rowOff>109098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76551"/>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109098</xdr:rowOff>
    </xdr:from>
    <xdr:to>
      <xdr:col>76</xdr:col>
      <xdr:colOff>114300</xdr:colOff>
      <xdr:row>57</xdr:row>
      <xdr:rowOff>146078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81748"/>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12278</xdr:rowOff>
    </xdr:from>
    <xdr:to>
      <xdr:col>71</xdr:col>
      <xdr:colOff>177800</xdr:colOff>
      <xdr:row>57</xdr:row>
      <xdr:rowOff>146078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84928"/>
          <a:ext cx="889000" cy="1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168293</xdr:rowOff>
    </xdr:from>
    <xdr:to>
      <xdr:col>85</xdr:col>
      <xdr:colOff>177800</xdr:colOff>
      <xdr:row>57</xdr:row>
      <xdr:rowOff>98443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83220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53101</xdr:rowOff>
    </xdr:from>
    <xdr:to>
      <xdr:col>81</xdr:col>
      <xdr:colOff>101600</xdr:colOff>
      <xdr:row>57</xdr:row>
      <xdr:rowOff>154701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145828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58298</xdr:rowOff>
    </xdr:from>
    <xdr:to>
      <xdr:col>76</xdr:col>
      <xdr:colOff>165100</xdr:colOff>
      <xdr:row>57</xdr:row>
      <xdr:rowOff>159898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151025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95278</xdr:rowOff>
    </xdr:from>
    <xdr:to>
      <xdr:col>72</xdr:col>
      <xdr:colOff>38100</xdr:colOff>
      <xdr:row>58</xdr:row>
      <xdr:rowOff>25428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16555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132928</xdr:rowOff>
    </xdr:from>
    <xdr:to>
      <xdr:col>67</xdr:col>
      <xdr:colOff>101600</xdr:colOff>
      <xdr:row>57</xdr:row>
      <xdr:rowOff>63078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54205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38724</xdr:rowOff>
    </xdr:from>
    <xdr:to>
      <xdr:col>85</xdr:col>
      <xdr:colOff>127000</xdr:colOff>
      <xdr:row>76</xdr:row>
      <xdr:rowOff>33629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2726024"/>
          <a:ext cx="838200" cy="3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33629</xdr:rowOff>
    </xdr:from>
    <xdr:to>
      <xdr:col>81</xdr:col>
      <xdr:colOff>50800</xdr:colOff>
      <xdr:row>79</xdr:row>
      <xdr:rowOff>97932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063829"/>
          <a:ext cx="889000" cy="57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91791</xdr:rowOff>
    </xdr:from>
    <xdr:to>
      <xdr:col>76</xdr:col>
      <xdr:colOff>114300</xdr:colOff>
      <xdr:row>79</xdr:row>
      <xdr:rowOff>97932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36341"/>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91791</xdr:rowOff>
    </xdr:from>
    <xdr:to>
      <xdr:col>71</xdr:col>
      <xdr:colOff>177800</xdr:colOff>
      <xdr:row>79</xdr:row>
      <xdr:rowOff>92559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3634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159374</xdr:rowOff>
    </xdr:from>
    <xdr:to>
      <xdr:col>85</xdr:col>
      <xdr:colOff>177800</xdr:colOff>
      <xdr:row>74</xdr:row>
      <xdr:rowOff>89524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26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10801</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5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154279</xdr:rowOff>
    </xdr:from>
    <xdr:to>
      <xdr:col>81</xdr:col>
      <xdr:colOff>101600</xdr:colOff>
      <xdr:row>76</xdr:row>
      <xdr:rowOff>84429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100957</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7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47132</xdr:rowOff>
    </xdr:from>
    <xdr:to>
      <xdr:col>76</xdr:col>
      <xdr:colOff>165100</xdr:colOff>
      <xdr:row>79</xdr:row>
      <xdr:rowOff>148732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139859</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35333" y="13684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40991</xdr:rowOff>
    </xdr:from>
    <xdr:to>
      <xdr:col>72</xdr:col>
      <xdr:colOff>38100</xdr:colOff>
      <xdr:row>79</xdr:row>
      <xdr:rowOff>142591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133718</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41759</xdr:rowOff>
    </xdr:from>
    <xdr:to>
      <xdr:col>67</xdr:col>
      <xdr:colOff>101600</xdr:colOff>
      <xdr:row>79</xdr:row>
      <xdr:rowOff>143359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134486</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129615</xdr:rowOff>
    </xdr:from>
    <xdr:to>
      <xdr:col>85</xdr:col>
      <xdr:colOff>127000</xdr:colOff>
      <xdr:row>98</xdr:row>
      <xdr:rowOff>135141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31715"/>
          <a:ext cx="8382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126324</xdr:rowOff>
    </xdr:from>
    <xdr:to>
      <xdr:col>81</xdr:col>
      <xdr:colOff>50800</xdr:colOff>
      <xdr:row>98</xdr:row>
      <xdr:rowOff>129615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2842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119295</xdr:rowOff>
    </xdr:from>
    <xdr:to>
      <xdr:col>76</xdr:col>
      <xdr:colOff>114300</xdr:colOff>
      <xdr:row>98</xdr:row>
      <xdr:rowOff>126324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21395"/>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119295</xdr:rowOff>
    </xdr:from>
    <xdr:to>
      <xdr:col>71</xdr:col>
      <xdr:colOff>177800</xdr:colOff>
      <xdr:row>98</xdr:row>
      <xdr:rowOff>122340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21395"/>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84341</xdr:rowOff>
    </xdr:from>
    <xdr:to>
      <xdr:col>85</xdr:col>
      <xdr:colOff>177800</xdr:colOff>
      <xdr:row>99</xdr:row>
      <xdr:rowOff>14491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8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170718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78815</xdr:rowOff>
    </xdr:from>
    <xdr:to>
      <xdr:col>81</xdr:col>
      <xdr:colOff>101600</xdr:colOff>
      <xdr:row>99</xdr:row>
      <xdr:rowOff>8965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75524</xdr:rowOff>
    </xdr:from>
    <xdr:to>
      <xdr:col>76</xdr:col>
      <xdr:colOff>165100</xdr:colOff>
      <xdr:row>99</xdr:row>
      <xdr:rowOff>5674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168251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68495</xdr:rowOff>
    </xdr:from>
    <xdr:to>
      <xdr:col>72</xdr:col>
      <xdr:colOff>38100</xdr:colOff>
      <xdr:row>98</xdr:row>
      <xdr:rowOff>170095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161222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71540</xdr:rowOff>
    </xdr:from>
    <xdr:to>
      <xdr:col>67</xdr:col>
      <xdr:colOff>101600</xdr:colOff>
      <xdr:row>99</xdr:row>
      <xdr:rowOff>1690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164267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令和元年度決算において、住民一人当たりのコストが類似団体内平均より高い水準にあるのは、民生費及び災害復旧費である。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民生費については、障害者自立支援給付費の増に加え、まち・ひと・しごと総合戦略事業として取り組んでいる、福祉医療給付事業などの影響により、類似団体内平均よりも高い水準で推移している。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災害復旧費については、地震により被災した本庁舎の建て替え事業により決算額が増加した。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平成２６年度から平成２８年度までの３か年の継続事業として取り組んだ汚泥再生処理センター建設費の影響により、平成２７年度及び平成２８年度は類似団体内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その他の費目については、おおむね類似団体内平均よりも低い水準で推移している。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今後も市民サービスの質を維持し、より効果的な財政運営を行うため事務事業の見直しを行い、経費削減と効率化に努める。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財政調整基金残高については、債券運用や預金利息の積立などで５１百万円増加し、財政調整基金残高の標準財政規模比が０．４７ポイント上昇した。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元年度の実質収支は黒字となっているが、これは財源不足を補うため基金繰り入れにより対応しているためである。財源不足の主な要因としては、障害者自立支援事業費などの増により扶助費が増加する一方で、普通交付税などの一般財源の減少が続いていること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今後も普通交付税は、合併算定替特例措置の段階的縮減等に伴い減少していくことが見込まれるため、引き続き事務事業の見直しを行い、経費削減・効率化に努める。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て黒字となっており、各会計とも適正な財政運営が図られている。水道事業会計は、平成２６年度に旧島原市と旧有明町を統一した水道料金体系へ改定したことで、流動資産である現金預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その他の会計では、前年度と同程度で推移しているが、今後も収納率向上、滞納額の縮減等の取り組みを行い、全会計において引き続き健全財政の維持に努めていく。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24628351</v>
      </c>
      <c r="BO4" s="424"/>
      <c r="BP4" s="424"/>
      <c r="BQ4" s="424"/>
      <c r="BR4" s="424"/>
      <c r="BS4" s="424"/>
      <c r="BT4" s="424"/>
      <c r="BU4" s="425"/>
      <c r="BV4" s="423">
        <v>23345399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2.8</v>
      </c>
      <c r="CU4" s="608"/>
      <c r="CV4" s="608"/>
      <c r="CW4" s="608"/>
      <c r="CX4" s="608"/>
      <c r="CY4" s="608"/>
      <c r="CZ4" s="608"/>
      <c r="DA4" s="609"/>
      <c r="DB4" s="607">
        <v>2.4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24092744</v>
      </c>
      <c r="BO5" s="429"/>
      <c r="BP5" s="429"/>
      <c r="BQ5" s="429"/>
      <c r="BR5" s="429"/>
      <c r="BS5" s="429"/>
      <c r="BT5" s="429"/>
      <c r="BU5" s="430"/>
      <c r="BV5" s="428">
        <v>23038663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91.2</v>
      </c>
      <c r="CU5" s="399"/>
      <c r="CV5" s="399"/>
      <c r="CW5" s="399"/>
      <c r="CX5" s="399"/>
      <c r="CY5" s="399"/>
      <c r="CZ5" s="399"/>
      <c r="DA5" s="400"/>
      <c r="DB5" s="398">
        <v>90.9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535607</v>
      </c>
      <c r="BO6" s="429"/>
      <c r="BP6" s="429"/>
      <c r="BQ6" s="429"/>
      <c r="BR6" s="429"/>
      <c r="BS6" s="429"/>
      <c r="BT6" s="429"/>
      <c r="BU6" s="430"/>
      <c r="BV6" s="428">
        <v>306736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95.5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212324</v>
      </c>
      <c r="BO7" s="429"/>
      <c r="BP7" s="429"/>
      <c r="BQ7" s="429"/>
      <c r="BR7" s="429"/>
      <c r="BS7" s="429"/>
      <c r="BT7" s="429"/>
      <c r="BU7" s="430"/>
      <c r="BV7" s="428">
        <v>37139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11346467</v>
      </c>
      <c r="CU7" s="429"/>
      <c r="CV7" s="429"/>
      <c r="CW7" s="429"/>
      <c r="CX7" s="429"/>
      <c r="CY7" s="429"/>
      <c r="CZ7" s="429"/>
      <c r="DA7" s="430"/>
      <c r="DB7" s="428">
        <v>11385969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323283</v>
      </c>
      <c r="BO8" s="429"/>
      <c r="BP8" s="429"/>
      <c r="BQ8" s="429"/>
      <c r="BR8" s="429"/>
      <c r="BS8" s="429"/>
      <c r="BT8" s="429"/>
      <c r="BU8" s="430"/>
      <c r="BV8" s="428">
        <v>269597</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0.45</v>
      </c>
      <c r="CU8" s="542"/>
      <c r="CV8" s="542"/>
      <c r="CW8" s="542"/>
      <c r="CX8" s="542"/>
      <c r="CY8" s="542"/>
      <c r="CZ8" s="542"/>
      <c r="DA8" s="543"/>
      <c r="DB8" s="541">
        <v>0.44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45436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53686</v>
      </c>
      <c r="BO9" s="429"/>
      <c r="BP9" s="429"/>
      <c r="BQ9" s="429"/>
      <c r="BR9" s="429"/>
      <c r="BS9" s="429"/>
      <c r="BT9" s="429"/>
      <c r="BU9" s="430"/>
      <c r="BV9" s="428">
        <v>961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13.2</v>
      </c>
      <c r="CU9" s="399"/>
      <c r="CV9" s="399"/>
      <c r="CW9" s="399"/>
      <c r="CX9" s="399"/>
      <c r="CY9" s="399"/>
      <c r="CZ9" s="399"/>
      <c r="DA9" s="400"/>
      <c r="DB9" s="398">
        <v>13.5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47455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140621</v>
      </c>
      <c r="BO10" s="429"/>
      <c r="BP10" s="429"/>
      <c r="BQ10" s="429"/>
      <c r="BR10" s="429"/>
      <c r="BS10" s="429"/>
      <c r="BT10" s="429"/>
      <c r="BU10" s="430"/>
      <c r="BV10" s="428">
        <v>139901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45006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90000</v>
      </c>
      <c r="BO12" s="429"/>
      <c r="BP12" s="429"/>
      <c r="BQ12" s="429"/>
      <c r="BR12" s="429"/>
      <c r="BS12" s="429"/>
      <c r="BT12" s="429"/>
      <c r="BU12" s="430"/>
      <c r="BV12" s="428">
        <v>100000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44526</v>
      </c>
      <c r="S13" s="532"/>
      <c r="T13" s="532"/>
      <c r="U13" s="532"/>
      <c r="V13" s="533"/>
      <c r="W13" s="519" t="s">
        <v>142</v>
      </c>
      <c r="X13" s="441"/>
      <c r="Y13" s="441"/>
      <c r="Z13" s="441"/>
      <c r="AA13" s="441"/>
      <c r="AB13" s="442"/>
      <c r="AC13" s="404">
        <v>3214</v>
      </c>
      <c r="AD13" s="405"/>
      <c r="AE13" s="405"/>
      <c r="AF13" s="405"/>
      <c r="AG13" s="406"/>
      <c r="AH13" s="404">
        <v>3310</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104307</v>
      </c>
      <c r="BO13" s="429"/>
      <c r="BP13" s="429"/>
      <c r="BQ13" s="429"/>
      <c r="BR13" s="429"/>
      <c r="BS13" s="429"/>
      <c r="BT13" s="429"/>
      <c r="BU13" s="430"/>
      <c r="BV13" s="428">
        <v>40862</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3.3</v>
      </c>
      <c r="CU13" s="399"/>
      <c r="CV13" s="399"/>
      <c r="CW13" s="399"/>
      <c r="CX13" s="399"/>
      <c r="CY13" s="399"/>
      <c r="CZ13" s="399"/>
      <c r="DA13" s="400"/>
      <c r="DB13" s="398">
        <v>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45384</v>
      </c>
      <c r="S14" s="532"/>
      <c r="T14" s="532"/>
      <c r="U14" s="532"/>
      <c r="V14" s="533"/>
      <c r="W14" s="534"/>
      <c r="X14" s="444"/>
      <c r="Y14" s="444"/>
      <c r="Z14" s="444"/>
      <c r="AA14" s="444"/>
      <c r="AB14" s="445"/>
      <c r="AC14" s="524">
        <v>15.1</v>
      </c>
      <c r="AD14" s="525"/>
      <c r="AE14" s="525"/>
      <c r="AF14" s="525"/>
      <c r="AG14" s="526"/>
      <c r="AH14" s="524">
        <v>15.5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4.5999999999999996</v>
      </c>
      <c r="CU14" s="536"/>
      <c r="CV14" s="536"/>
      <c r="CW14" s="536"/>
      <c r="CX14" s="536"/>
      <c r="CY14" s="536"/>
      <c r="CZ14" s="536"/>
      <c r="DA14" s="537"/>
      <c r="DB14" s="535" t="s">
        <v>140</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44979</v>
      </c>
      <c r="S15" s="532"/>
      <c r="T15" s="532"/>
      <c r="U15" s="532"/>
      <c r="V15" s="533"/>
      <c r="W15" s="519" t="s">
        <v>150</v>
      </c>
      <c r="X15" s="441"/>
      <c r="Y15" s="441"/>
      <c r="Z15" s="441"/>
      <c r="AA15" s="441"/>
      <c r="AB15" s="442"/>
      <c r="AC15" s="404">
        <v>4203</v>
      </c>
      <c r="AD15" s="405"/>
      <c r="AE15" s="405"/>
      <c r="AF15" s="405"/>
      <c r="AG15" s="406"/>
      <c r="AH15" s="404">
        <v>4321</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4313332</v>
      </c>
      <c r="BO15" s="424"/>
      <c r="BP15" s="424"/>
      <c r="BQ15" s="424"/>
      <c r="BR15" s="424"/>
      <c r="BS15" s="424"/>
      <c r="BT15" s="424"/>
      <c r="BU15" s="425"/>
      <c r="BV15" s="423">
        <v>4267632</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19.7</v>
      </c>
      <c r="AD16" s="525"/>
      <c r="AE16" s="525"/>
      <c r="AF16" s="525"/>
      <c r="AG16" s="526"/>
      <c r="AH16" s="524">
        <v>20.2</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9626357</v>
      </c>
      <c r="BO16" s="429"/>
      <c r="BP16" s="429"/>
      <c r="BQ16" s="429"/>
      <c r="BR16" s="429"/>
      <c r="BS16" s="429"/>
      <c r="BT16" s="429"/>
      <c r="BU16" s="430"/>
      <c r="BV16" s="428">
        <v>9494230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13869</v>
      </c>
      <c r="AD17" s="405"/>
      <c r="AE17" s="405"/>
      <c r="AF17" s="405"/>
      <c r="AG17" s="406"/>
      <c r="AH17" s="404">
        <v>13775</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5490006</v>
      </c>
      <c r="BO17" s="429"/>
      <c r="BP17" s="429"/>
      <c r="BQ17" s="429"/>
      <c r="BR17" s="429"/>
      <c r="BS17" s="429"/>
      <c r="BT17" s="429"/>
      <c r="BU17" s="430"/>
      <c r="BV17" s="428">
        <v>5439451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82.96</v>
      </c>
      <c r="M18" s="493"/>
      <c r="N18" s="493"/>
      <c r="O18" s="493"/>
      <c r="P18" s="493"/>
      <c r="Q18" s="493"/>
      <c r="R18" s="494"/>
      <c r="S18" s="494"/>
      <c r="T18" s="494"/>
      <c r="U18" s="494"/>
      <c r="V18" s="495"/>
      <c r="W18" s="509"/>
      <c r="X18" s="510"/>
      <c r="Y18" s="510"/>
      <c r="Z18" s="510"/>
      <c r="AA18" s="510"/>
      <c r="AB18" s="520"/>
      <c r="AC18" s="392">
        <v>65.2</v>
      </c>
      <c r="AD18" s="393"/>
      <c r="AE18" s="393"/>
      <c r="AF18" s="393"/>
      <c r="AG18" s="496"/>
      <c r="AH18" s="392">
        <v>64.400000000000006</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10419459</v>
      </c>
      <c r="BO18" s="429"/>
      <c r="BP18" s="429"/>
      <c r="BQ18" s="429"/>
      <c r="BR18" s="429"/>
      <c r="BS18" s="429"/>
      <c r="BT18" s="429"/>
      <c r="BU18" s="430"/>
      <c r="BV18" s="428">
        <v>10456250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548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13205618</v>
      </c>
      <c r="BO19" s="429"/>
      <c r="BP19" s="429"/>
      <c r="BQ19" s="429"/>
      <c r="BR19" s="429"/>
      <c r="BS19" s="429"/>
      <c r="BT19" s="429"/>
      <c r="BU19" s="430"/>
      <c r="BV19" s="428">
        <v>13384337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17068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23401034</v>
      </c>
      <c r="BO23" s="429"/>
      <c r="BP23" s="429"/>
      <c r="BQ23" s="429"/>
      <c r="BR23" s="429"/>
      <c r="BS23" s="429"/>
      <c r="BT23" s="429"/>
      <c r="BU23" s="430"/>
      <c r="BV23" s="428">
        <v>21429448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173</v>
      </c>
      <c r="F24" s="402"/>
      <c r="G24" s="402"/>
      <c r="H24" s="402"/>
      <c r="I24" s="402"/>
      <c r="J24" s="402"/>
      <c r="K24" s="403"/>
      <c r="L24" s="404">
        <v>1</v>
      </c>
      <c r="M24" s="405"/>
      <c r="N24" s="405"/>
      <c r="O24" s="405"/>
      <c r="P24" s="406"/>
      <c r="Q24" s="404">
        <v>8770</v>
      </c>
      <c r="R24" s="405"/>
      <c r="S24" s="405"/>
      <c r="T24" s="405"/>
      <c r="U24" s="405"/>
      <c r="V24" s="406"/>
      <c r="W24" s="470"/>
      <c r="X24" s="461"/>
      <c r="Y24" s="462"/>
      <c r="Z24" s="401" t="s">
        <v>174</v>
      </c>
      <c r="AA24" s="402"/>
      <c r="AB24" s="402"/>
      <c r="AC24" s="402"/>
      <c r="AD24" s="402"/>
      <c r="AE24" s="402"/>
      <c r="AF24" s="402"/>
      <c r="AG24" s="403"/>
      <c r="AH24" s="404">
        <v>312</v>
      </c>
      <c r="AI24" s="405"/>
      <c r="AJ24" s="405"/>
      <c r="AK24" s="405"/>
      <c r="AL24" s="406"/>
      <c r="AM24" s="404">
        <v>992472</v>
      </c>
      <c r="AN24" s="405"/>
      <c r="AO24" s="405"/>
      <c r="AP24" s="405"/>
      <c r="AQ24" s="405"/>
      <c r="AR24" s="406"/>
      <c r="AS24" s="404">
        <v>3181</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21264126</v>
      </c>
      <c r="BO24" s="429"/>
      <c r="BP24" s="429"/>
      <c r="BQ24" s="429"/>
      <c r="BR24" s="429"/>
      <c r="BS24" s="429"/>
      <c r="BT24" s="429"/>
      <c r="BU24" s="430"/>
      <c r="BV24" s="428">
        <v>19255378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176</v>
      </c>
      <c r="F25" s="402"/>
      <c r="G25" s="402"/>
      <c r="H25" s="402"/>
      <c r="I25" s="402"/>
      <c r="J25" s="402"/>
      <c r="K25" s="403"/>
      <c r="L25" s="404">
        <v>1</v>
      </c>
      <c r="M25" s="405"/>
      <c r="N25" s="405"/>
      <c r="O25" s="405"/>
      <c r="P25" s="406"/>
      <c r="Q25" s="404">
        <v>7090</v>
      </c>
      <c r="R25" s="405"/>
      <c r="S25" s="405"/>
      <c r="T25" s="405"/>
      <c r="U25" s="405"/>
      <c r="V25" s="406"/>
      <c r="W25" s="470"/>
      <c r="X25" s="461"/>
      <c r="Y25" s="462"/>
      <c r="Z25" s="401" t="s">
        <v>177</v>
      </c>
      <c r="AA25" s="402"/>
      <c r="AB25" s="402"/>
      <c r="AC25" s="402"/>
      <c r="AD25" s="402"/>
      <c r="AE25" s="402"/>
      <c r="AF25" s="402"/>
      <c r="AG25" s="403"/>
      <c r="AH25" s="404" t="s">
        <v>178</v>
      </c>
      <c r="AI25" s="405"/>
      <c r="AJ25" s="405"/>
      <c r="AK25" s="405"/>
      <c r="AL25" s="406"/>
      <c r="AM25" s="404" t="s">
        <v>178</v>
      </c>
      <c r="AN25" s="405"/>
      <c r="AO25" s="405"/>
      <c r="AP25" s="405"/>
      <c r="AQ25" s="405"/>
      <c r="AR25" s="406"/>
      <c r="AS25" s="404" t="s">
        <v>140</v>
      </c>
      <c r="AT25" s="405"/>
      <c r="AU25" s="405"/>
      <c r="AV25" s="405"/>
      <c r="AW25" s="405"/>
      <c r="AX25" s="407"/>
      <c r="AY25" s="420" t="s">
        <v>179</v>
      </c>
      <c r="AZ25" s="421"/>
      <c r="BA25" s="421"/>
      <c r="BB25" s="421"/>
      <c r="BC25" s="421"/>
      <c r="BD25" s="421"/>
      <c r="BE25" s="421"/>
      <c r="BF25" s="421"/>
      <c r="BG25" s="421"/>
      <c r="BH25" s="421"/>
      <c r="BI25" s="421"/>
      <c r="BJ25" s="421"/>
      <c r="BK25" s="421"/>
      <c r="BL25" s="421"/>
      <c r="BM25" s="422"/>
      <c r="BN25" s="423">
        <v>130917</v>
      </c>
      <c r="BO25" s="424"/>
      <c r="BP25" s="424"/>
      <c r="BQ25" s="424"/>
      <c r="BR25" s="424"/>
      <c r="BS25" s="424"/>
      <c r="BT25" s="424"/>
      <c r="BU25" s="425"/>
      <c r="BV25" s="423">
        <v>17332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180</v>
      </c>
      <c r="F26" s="402"/>
      <c r="G26" s="402"/>
      <c r="H26" s="402"/>
      <c r="I26" s="402"/>
      <c r="J26" s="402"/>
      <c r="K26" s="403"/>
      <c r="L26" s="404">
        <v>1</v>
      </c>
      <c r="M26" s="405"/>
      <c r="N26" s="405"/>
      <c r="O26" s="405"/>
      <c r="P26" s="406"/>
      <c r="Q26" s="404">
        <v>6260</v>
      </c>
      <c r="R26" s="405"/>
      <c r="S26" s="405"/>
      <c r="T26" s="405"/>
      <c r="U26" s="405"/>
      <c r="V26" s="406"/>
      <c r="W26" s="470"/>
      <c r="X26" s="461"/>
      <c r="Y26" s="462"/>
      <c r="Z26" s="401" t="s">
        <v>181</v>
      </c>
      <c r="AA26" s="483"/>
      <c r="AB26" s="483"/>
      <c r="AC26" s="483"/>
      <c r="AD26" s="483"/>
      <c r="AE26" s="483"/>
      <c r="AF26" s="483"/>
      <c r="AG26" s="484"/>
      <c r="AH26" s="404">
        <v>11</v>
      </c>
      <c r="AI26" s="405"/>
      <c r="AJ26" s="405"/>
      <c r="AK26" s="405"/>
      <c r="AL26" s="406"/>
      <c r="AM26" s="404">
        <v>40458</v>
      </c>
      <c r="AN26" s="405"/>
      <c r="AO26" s="405"/>
      <c r="AP26" s="405"/>
      <c r="AQ26" s="405"/>
      <c r="AR26" s="406"/>
      <c r="AS26" s="404">
        <v>3678</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140</v>
      </c>
      <c r="BO26" s="429"/>
      <c r="BP26" s="429"/>
      <c r="BQ26" s="429"/>
      <c r="BR26" s="429"/>
      <c r="BS26" s="429"/>
      <c r="BT26" s="429"/>
      <c r="BU26" s="430"/>
      <c r="BV26" s="428" t="s">
        <v>140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183</v>
      </c>
      <c r="F27" s="402"/>
      <c r="G27" s="402"/>
      <c r="H27" s="402"/>
      <c r="I27" s="402"/>
      <c r="J27" s="402"/>
      <c r="K27" s="403"/>
      <c r="L27" s="404">
        <v>1</v>
      </c>
      <c r="M27" s="405"/>
      <c r="N27" s="405"/>
      <c r="O27" s="405"/>
      <c r="P27" s="406"/>
      <c r="Q27" s="404">
        <v>4540</v>
      </c>
      <c r="R27" s="405"/>
      <c r="S27" s="405"/>
      <c r="T27" s="405"/>
      <c r="U27" s="405"/>
      <c r="V27" s="406"/>
      <c r="W27" s="470"/>
      <c r="X27" s="461"/>
      <c r="Y27" s="462"/>
      <c r="Z27" s="401" t="s">
        <v>184</v>
      </c>
      <c r="AA27" s="402"/>
      <c r="AB27" s="402"/>
      <c r="AC27" s="402"/>
      <c r="AD27" s="402"/>
      <c r="AE27" s="402"/>
      <c r="AF27" s="402"/>
      <c r="AG27" s="403"/>
      <c r="AH27" s="404">
        <v>8</v>
      </c>
      <c r="AI27" s="405"/>
      <c r="AJ27" s="405"/>
      <c r="AK27" s="405"/>
      <c r="AL27" s="406"/>
      <c r="AM27" s="404">
        <v>33360</v>
      </c>
      <c r="AN27" s="405"/>
      <c r="AO27" s="405"/>
      <c r="AP27" s="405"/>
      <c r="AQ27" s="405"/>
      <c r="AR27" s="406"/>
      <c r="AS27" s="404">
        <v>4170</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503137</v>
      </c>
      <c r="BO27" s="432"/>
      <c r="BP27" s="432"/>
      <c r="BQ27" s="432"/>
      <c r="BR27" s="432"/>
      <c r="BS27" s="432"/>
      <c r="BT27" s="432"/>
      <c r="BU27" s="433"/>
      <c r="BV27" s="431">
        <v>503086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3800</v>
      </c>
      <c r="R28" s="405"/>
      <c r="S28" s="405"/>
      <c r="T28" s="405"/>
      <c r="U28" s="405"/>
      <c r="V28" s="406"/>
      <c r="W28" s="470"/>
      <c r="X28" s="461"/>
      <c r="Y28" s="462"/>
      <c r="Z28" s="401" t="s">
        <v>187</v>
      </c>
      <c r="AA28" s="402"/>
      <c r="AB28" s="402"/>
      <c r="AC28" s="402"/>
      <c r="AD28" s="402"/>
      <c r="AE28" s="402"/>
      <c r="AF28" s="402"/>
      <c r="AG28" s="403"/>
      <c r="AH28" s="404" t="s">
        <v>178</v>
      </c>
      <c r="AI28" s="405"/>
      <c r="AJ28" s="405"/>
      <c r="AK28" s="405"/>
      <c r="AL28" s="406"/>
      <c r="AM28" s="404" t="s">
        <v>178</v>
      </c>
      <c r="AN28" s="405"/>
      <c r="AO28" s="405"/>
      <c r="AP28" s="405"/>
      <c r="AQ28" s="405"/>
      <c r="AR28" s="406"/>
      <c r="AS28" s="404" t="s">
        <v>140</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715960</v>
      </c>
      <c r="BO28" s="424"/>
      <c r="BP28" s="424"/>
      <c r="BQ28" s="424"/>
      <c r="BR28" s="424"/>
      <c r="BS28" s="424"/>
      <c r="BT28" s="424"/>
      <c r="BU28" s="425"/>
      <c r="BV28" s="423">
        <v>665339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17</v>
      </c>
      <c r="M29" s="405"/>
      <c r="N29" s="405"/>
      <c r="O29" s="405"/>
      <c r="P29" s="406"/>
      <c r="Q29" s="404">
        <v>3590</v>
      </c>
      <c r="R29" s="405"/>
      <c r="S29" s="405"/>
      <c r="T29" s="405"/>
      <c r="U29" s="405"/>
      <c r="V29" s="406"/>
      <c r="W29" s="471"/>
      <c r="X29" s="472"/>
      <c r="Y29" s="473"/>
      <c r="Z29" s="401" t="s">
        <v>190</v>
      </c>
      <c r="AA29" s="402"/>
      <c r="AB29" s="402"/>
      <c r="AC29" s="402"/>
      <c r="AD29" s="402"/>
      <c r="AE29" s="402"/>
      <c r="AF29" s="402"/>
      <c r="AG29" s="403"/>
      <c r="AH29" s="404">
        <v>320</v>
      </c>
      <c r="AI29" s="405"/>
      <c r="AJ29" s="405"/>
      <c r="AK29" s="405"/>
      <c r="AL29" s="406"/>
      <c r="AM29" s="404">
        <v>1025832</v>
      </c>
      <c r="AN29" s="405"/>
      <c r="AO29" s="405"/>
      <c r="AP29" s="405"/>
      <c r="AQ29" s="405"/>
      <c r="AR29" s="406"/>
      <c r="AS29" s="404">
        <v>3206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800903</v>
      </c>
      <c r="BO29" s="429"/>
      <c r="BP29" s="429"/>
      <c r="BQ29" s="429"/>
      <c r="BR29" s="429"/>
      <c r="BS29" s="429"/>
      <c r="BT29" s="429"/>
      <c r="BU29" s="430"/>
      <c r="BV29" s="428">
        <v>893359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97.1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4287637</v>
      </c>
      <c r="BO30" s="432"/>
      <c r="BP30" s="432"/>
      <c r="BQ30" s="432"/>
      <c r="BR30" s="432"/>
      <c r="BS30" s="432"/>
      <c r="BT30" s="432"/>
      <c r="BU30" s="433"/>
      <c r="BV30" s="431">
        <v>4802156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201</v>
      </c>
      <c r="AN33" s="391"/>
      <c r="AO33" s="390" t="s">
        <v>200</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199</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島原市国民健康保険事業特別会計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島原市水道事業会計</v>
      </c>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島原市温泉給湯事業特別会計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長崎県市町村総合事務組合（一般会計）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島原市土地開発公社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島原市後期高齢者医療特別会計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長崎県市町村総合事務組合（市町村会館管理事業特別会計）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島原市教育文化振興事業団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長崎県市町村総合事務組合（市町村会館馬町別館管理事業特別会計）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島原観光ビューロー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長崎県市町村総合事務組合（交通災害共済事業特別会計）</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島原市学校給食会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長崎県後期高齢者広域連合（一般会計）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長崎県後期高齢者広域連合（後期高齢者医療事業会計）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県央県南広域環境組合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島原地域広域市町村圏組合（一般会計）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島原地域広域市町村圏組合（介護保険事業特別会計）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長崎県病院企業団（島原病院分）</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7i88xkh4UUMvwftdTiT80JQssc6K85RIGdgXv7DLNMMfeVHUTnVKDqMB2LPyoBamNWc6l5pth+SkGtr8E2inEA==" saltValue="bdxAXmVTyx4jvMsAbzWX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554</v>
      </c>
      <c r="D34" s="1210"/>
      <c r="E34" s="1211"/>
      <c r="F34" s="32">
        <v>5.26</v>
      </c>
      <c r="G34" s="33">
        <v>6.43</v>
      </c>
      <c r="H34" s="33">
        <v>7.61</v>
      </c>
      <c r="I34" s="33">
        <v>9.0399999999999991</v>
      </c>
      <c r="J34" s="34">
        <v>9.59</v>
      </c>
      <c r="K34" s="22"/>
      <c r="L34" s="22"/>
      <c r="M34" s="22"/>
      <c r="N34" s="22"/>
      <c r="O34" s="22"/>
      <c r="P34" s="22"/>
    </row>
    <row r="35" spans="1:16" ht="39" customHeight="1" x14ac:dyDescent="0.15">
      <c r="A35" s="22"/>
      <c r="B35" s="35"/>
      <c r="C35" s="1204" t="s">
        <v>555</v>
      </c>
      <c r="D35" s="1205"/>
      <c r="E35" s="1206"/>
      <c r="F35" s="36">
        <v>1.92</v>
      </c>
      <c r="G35" s="37">
        <v>2.54</v>
      </c>
      <c r="H35" s="37">
        <v>2.31</v>
      </c>
      <c r="I35" s="37">
        <v>2.36</v>
      </c>
      <c r="J35" s="38">
        <v>2.84</v>
      </c>
      <c r="K35" s="22"/>
      <c r="L35" s="22"/>
      <c r="M35" s="22"/>
      <c r="N35" s="22"/>
      <c r="O35" s="22"/>
      <c r="P35" s="22"/>
    </row>
    <row r="36" spans="1:16" ht="39" customHeight="1" x14ac:dyDescent="0.15">
      <c r="A36" s="22"/>
      <c r="B36" s="35"/>
      <c r="C36" s="1204" t="s">
        <v>556</v>
      </c>
      <c r="D36" s="1205"/>
      <c r="E36" s="1206"/>
      <c r="F36" s="36">
        <v>0.56999999999999995</v>
      </c>
      <c r="G36" s="37">
        <v>0.34</v>
      </c>
      <c r="H36" s="37">
        <v>0.47</v>
      </c>
      <c r="I36" s="37">
        <v>0.16</v>
      </c>
      <c r="J36" s="38">
        <v>0.16</v>
      </c>
      <c r="K36" s="22"/>
      <c r="L36" s="22"/>
      <c r="M36" s="22"/>
      <c r="N36" s="22"/>
      <c r="O36" s="22"/>
      <c r="P36" s="22"/>
    </row>
    <row r="37" spans="1:16" ht="39" customHeight="1" x14ac:dyDescent="0.15">
      <c r="A37" s="22"/>
      <c r="B37" s="35"/>
      <c r="C37" s="1204" t="s">
        <v>557</v>
      </c>
      <c r="D37" s="1205"/>
      <c r="E37" s="1206"/>
      <c r="F37" s="36">
        <v>0.04</v>
      </c>
      <c r="G37" s="37">
        <v>0.18</v>
      </c>
      <c r="H37" s="37">
        <v>0.05</v>
      </c>
      <c r="I37" s="37">
        <v>0.08</v>
      </c>
      <c r="J37" s="38">
        <v>0.14000000000000001</v>
      </c>
      <c r="K37" s="22"/>
      <c r="L37" s="22"/>
      <c r="M37" s="22"/>
      <c r="N37" s="22"/>
      <c r="O37" s="22"/>
      <c r="P37" s="22"/>
    </row>
    <row r="38" spans="1:16" ht="39" customHeight="1" x14ac:dyDescent="0.15">
      <c r="A38" s="22"/>
      <c r="B38" s="35"/>
      <c r="C38" s="1204" t="s">
        <v>558</v>
      </c>
      <c r="D38" s="1205"/>
      <c r="E38" s="1206"/>
      <c r="F38" s="36">
        <v>0.08</v>
      </c>
      <c r="G38" s="37">
        <v>0.19</v>
      </c>
      <c r="H38" s="37">
        <v>0.09</v>
      </c>
      <c r="I38" s="37">
        <v>0.12</v>
      </c>
      <c r="J38" s="38">
        <v>0.1</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559</v>
      </c>
      <c r="D42" s="1205"/>
      <c r="E42" s="1206"/>
      <c r="F42" s="36" t="s">
        <v>505</v>
      </c>
      <c r="G42" s="37" t="s">
        <v>505</v>
      </c>
      <c r="H42" s="37" t="s">
        <v>505</v>
      </c>
      <c r="I42" s="37" t="s">
        <v>505</v>
      </c>
      <c r="J42" s="38" t="s">
        <v>505</v>
      </c>
      <c r="K42" s="22"/>
      <c r="L42" s="22"/>
      <c r="M42" s="22"/>
      <c r="N42" s="22"/>
      <c r="O42" s="22"/>
      <c r="P42" s="22"/>
    </row>
    <row r="43" spans="1:16" ht="39" customHeight="1" thickBot="1" x14ac:dyDescent="0.2">
      <c r="A43" s="22"/>
      <c r="B43" s="40"/>
      <c r="C43" s="1207" t="s">
        <v>560</v>
      </c>
      <c r="D43" s="1208"/>
      <c r="E43" s="120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BcE/CEfMkPGEKsz0N2vZf5SWsPf1h1f5bByN0pF/iqHDpeGqoq0kala3sfnHhDgojAas8DWvmMboEvhVpu6Gg==" saltValue="JYuH3Iq/FWuSPlSsP0Qx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S48" sqref="S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2124</v>
      </c>
      <c r="L45" s="60">
        <v>2146</v>
      </c>
      <c r="M45" s="60">
        <v>2025</v>
      </c>
      <c r="N45" s="60">
        <v>1955</v>
      </c>
      <c r="O45" s="61">
        <v>1863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505</v>
      </c>
      <c r="L46" s="64" t="s">
        <v>505</v>
      </c>
      <c r="M46" s="64" t="s">
        <v>505</v>
      </c>
      <c r="N46" s="64" t="s">
        <v>505</v>
      </c>
      <c r="O46" s="65" t="s">
        <v>505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505</v>
      </c>
      <c r="L47" s="64" t="s">
        <v>505</v>
      </c>
      <c r="M47" s="64" t="s">
        <v>505</v>
      </c>
      <c r="N47" s="64" t="s">
        <v>505</v>
      </c>
      <c r="O47" s="65" t="s">
        <v>505</v>
      </c>
      <c r="P47" s="48"/>
      <c r="Q47" s="48"/>
      <c r="R47" s="48"/>
      <c r="S47" s="48"/>
      <c r="T47" s="48"/>
      <c r="U47" s="48"/>
    </row>
    <row r="48" spans="1:21" ht="30.75" customHeight="1" x14ac:dyDescent="0.15">
      <c r="A48" s="48"/>
      <c r="B48" s="1232"/>
      <c r="C48" s="1233"/>
      <c r="D48" s="62"/>
      <c r="E48" s="1214" t="s">
        <v>15</v>
      </c>
      <c r="F48" s="1214"/>
      <c r="G48" s="1214"/>
      <c r="H48" s="1214"/>
      <c r="I48" s="1214"/>
      <c r="J48" s="1215"/>
      <c r="K48" s="63">
        <v>30</v>
      </c>
      <c r="L48" s="64">
        <v>34</v>
      </c>
      <c r="M48" s="64">
        <v>56</v>
      </c>
      <c r="N48" s="64">
        <v>64</v>
      </c>
      <c r="O48" s="65">
        <v>71</v>
      </c>
      <c r="P48" s="48"/>
      <c r="Q48" s="48"/>
      <c r="R48" s="48"/>
      <c r="S48" s="48"/>
      <c r="T48" s="48"/>
      <c r="U48" s="48"/>
    </row>
    <row r="49" spans="1:21" ht="30.75" customHeight="1" x14ac:dyDescent="0.15">
      <c r="A49" s="48"/>
      <c r="B49" s="1232"/>
      <c r="C49" s="1233"/>
      <c r="D49" s="62"/>
      <c r="E49" s="1214" t="s">
        <v>16</v>
      </c>
      <c r="F49" s="1214"/>
      <c r="G49" s="1214"/>
      <c r="H49" s="1214"/>
      <c r="I49" s="1214"/>
      <c r="J49" s="1215"/>
      <c r="K49" s="63">
        <v>352</v>
      </c>
      <c r="L49" s="64">
        <v>271</v>
      </c>
      <c r="M49" s="64">
        <v>279</v>
      </c>
      <c r="N49" s="64">
        <v>222</v>
      </c>
      <c r="O49" s="65">
        <v>111</v>
      </c>
      <c r="P49" s="48"/>
      <c r="Q49" s="48"/>
      <c r="R49" s="48"/>
      <c r="S49" s="48"/>
      <c r="T49" s="48"/>
      <c r="U49" s="48"/>
    </row>
    <row r="50" spans="1:21" ht="30.75" customHeight="1" x14ac:dyDescent="0.15">
      <c r="A50" s="48"/>
      <c r="B50" s="1232"/>
      <c r="C50" s="1233"/>
      <c r="D50" s="62"/>
      <c r="E50" s="1214" t="s">
        <v>17</v>
      </c>
      <c r="F50" s="1214"/>
      <c r="G50" s="1214"/>
      <c r="H50" s="1214"/>
      <c r="I50" s="1214"/>
      <c r="J50" s="1215"/>
      <c r="K50" s="63">
        <v>5</v>
      </c>
      <c r="L50" s="64">
        <v>4</v>
      </c>
      <c r="M50" s="64">
        <v>4</v>
      </c>
      <c r="N50" s="64">
        <v>3</v>
      </c>
      <c r="O50" s="65">
        <v>4</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2134</v>
      </c>
      <c r="L52" s="64">
        <v>1991</v>
      </c>
      <c r="M52" s="64">
        <v>2007</v>
      </c>
      <c r="N52" s="64">
        <v>1867</v>
      </c>
      <c r="O52" s="65">
        <v>1785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377</v>
      </c>
      <c r="L53" s="69">
        <v>464</v>
      </c>
      <c r="M53" s="69">
        <v>357</v>
      </c>
      <c r="N53" s="69">
        <v>377</v>
      </c>
      <c r="O53" s="70">
        <v>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vLm9lwrk1KR7oPSBNyno9SjmiTxf9hARgj4HeCINzmwJIDfpxBuJuAgyUk8IG5iYxdWlui4azS9EvC87GM2ow==" saltValue="6W7mlPDWgh1VY+FW40pF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0" t="s">
        <v>30</v>
      </c>
      <c r="C41" s="1251"/>
      <c r="D41" s="102"/>
      <c r="E41" s="1252" t="s">
        <v>31</v>
      </c>
      <c r="F41" s="1252"/>
      <c r="G41" s="1252"/>
      <c r="H41" s="1253"/>
      <c r="I41" s="103">
        <v>20252</v>
      </c>
      <c r="J41" s="104">
        <v>21036</v>
      </c>
      <c r="K41" s="104">
        <v>20700</v>
      </c>
      <c r="L41" s="104">
        <v>21429</v>
      </c>
      <c r="M41" s="105">
        <v>23401</v>
      </c>
    </row>
    <row r="42" spans="2:13" ht="27.75" customHeight="1" x14ac:dyDescent="0.15">
      <c r="B42" s="1240"/>
      <c r="C42" s="1241"/>
      <c r="D42" s="106"/>
      <c r="E42" s="1244" t="s">
        <v>32</v>
      </c>
      <c r="F42" s="1244"/>
      <c r="G42" s="1244"/>
      <c r="H42" s="1245"/>
      <c r="I42" s="107" t="s">
        <v>505</v>
      </c>
      <c r="J42" s="108" t="s">
        <v>505</v>
      </c>
      <c r="K42" s="108" t="s">
        <v>505</v>
      </c>
      <c r="L42" s="108" t="s">
        <v>505</v>
      </c>
      <c r="M42" s="109" t="s">
        <v>505</v>
      </c>
    </row>
    <row r="43" spans="2:13" ht="27.75" customHeight="1" x14ac:dyDescent="0.15">
      <c r="B43" s="1240"/>
      <c r="C43" s="1241"/>
      <c r="D43" s="106"/>
      <c r="E43" s="1244" t="s">
        <v>33</v>
      </c>
      <c r="F43" s="1244"/>
      <c r="G43" s="1244"/>
      <c r="H43" s="1245"/>
      <c r="I43" s="107">
        <v>426</v>
      </c>
      <c r="J43" s="108">
        <v>585</v>
      </c>
      <c r="K43" s="108">
        <v>764</v>
      </c>
      <c r="L43" s="108">
        <v>874</v>
      </c>
      <c r="M43" s="109">
        <v>1047</v>
      </c>
    </row>
    <row r="44" spans="2:13" ht="27.75" customHeight="1" x14ac:dyDescent="0.15">
      <c r="B44" s="1240"/>
      <c r="C44" s="1241"/>
      <c r="D44" s="106"/>
      <c r="E44" s="1244" t="s">
        <v>34</v>
      </c>
      <c r="F44" s="1244"/>
      <c r="G44" s="1244"/>
      <c r="H44" s="1245"/>
      <c r="I44" s="107">
        <v>948</v>
      </c>
      <c r="J44" s="108">
        <v>199</v>
      </c>
      <c r="K44" s="108">
        <v>180</v>
      </c>
      <c r="L44" s="108">
        <v>152</v>
      </c>
      <c r="M44" s="109">
        <v>142</v>
      </c>
    </row>
    <row r="45" spans="2:13" ht="27.75" customHeight="1" x14ac:dyDescent="0.15">
      <c r="B45" s="1240"/>
      <c r="C45" s="1241"/>
      <c r="D45" s="106"/>
      <c r="E45" s="1244" t="s">
        <v>35</v>
      </c>
      <c r="F45" s="1244"/>
      <c r="G45" s="1244"/>
      <c r="H45" s="1245"/>
      <c r="I45" s="107">
        <v>3056</v>
      </c>
      <c r="J45" s="108">
        <v>2756</v>
      </c>
      <c r="K45" s="108">
        <v>2460</v>
      </c>
      <c r="L45" s="108">
        <v>2155</v>
      </c>
      <c r="M45" s="109">
        <v>2035</v>
      </c>
    </row>
    <row r="46" spans="2:13" ht="27.75" customHeight="1" x14ac:dyDescent="0.15">
      <c r="B46" s="1240"/>
      <c r="C46" s="1241"/>
      <c r="D46" s="110"/>
      <c r="E46" s="1244" t="s">
        <v>36</v>
      </c>
      <c r="F46" s="1244"/>
      <c r="G46" s="1244"/>
      <c r="H46" s="1245"/>
      <c r="I46" s="107" t="s">
        <v>505</v>
      </c>
      <c r="J46" s="108" t="s">
        <v>505</v>
      </c>
      <c r="K46" s="108" t="s">
        <v>505</v>
      </c>
      <c r="L46" s="108" t="s">
        <v>505</v>
      </c>
      <c r="M46" s="109" t="s">
        <v>505</v>
      </c>
    </row>
    <row r="47" spans="2:13" ht="27.75" customHeight="1" x14ac:dyDescent="0.15">
      <c r="B47" s="1240"/>
      <c r="C47" s="1241"/>
      <c r="D47" s="111"/>
      <c r="E47" s="1254" t="s">
        <v>37</v>
      </c>
      <c r="F47" s="1255"/>
      <c r="G47" s="1255"/>
      <c r="H47" s="1256"/>
      <c r="I47" s="107" t="s">
        <v>505</v>
      </c>
      <c r="J47" s="108" t="s">
        <v>505</v>
      </c>
      <c r="K47" s="108" t="s">
        <v>505</v>
      </c>
      <c r="L47" s="108" t="s">
        <v>505</v>
      </c>
      <c r="M47" s="109" t="s">
        <v>505</v>
      </c>
    </row>
    <row r="48" spans="2:13" ht="27.75" customHeight="1" x14ac:dyDescent="0.15">
      <c r="B48" s="1240"/>
      <c r="C48" s="1241"/>
      <c r="D48" s="106"/>
      <c r="E48" s="1244" t="s">
        <v>38</v>
      </c>
      <c r="F48" s="1244"/>
      <c r="G48" s="1244"/>
      <c r="H48" s="1245"/>
      <c r="I48" s="107" t="s">
        <v>505</v>
      </c>
      <c r="J48" s="108" t="s">
        <v>505</v>
      </c>
      <c r="K48" s="108" t="s">
        <v>505</v>
      </c>
      <c r="L48" s="108" t="s">
        <v>505</v>
      </c>
      <c r="M48" s="109" t="s">
        <v>505</v>
      </c>
    </row>
    <row r="49" spans="2:13" ht="27.75" customHeight="1" x14ac:dyDescent="0.15">
      <c r="B49" s="1242"/>
      <c r="C49" s="1243"/>
      <c r="D49" s="106"/>
      <c r="E49" s="1244" t="s">
        <v>39</v>
      </c>
      <c r="F49" s="1244"/>
      <c r="G49" s="1244"/>
      <c r="H49" s="1245"/>
      <c r="I49" s="107" t="s">
        <v>505</v>
      </c>
      <c r="J49" s="108" t="s">
        <v>505</v>
      </c>
      <c r="K49" s="108" t="s">
        <v>505</v>
      </c>
      <c r="L49" s="108" t="s">
        <v>505</v>
      </c>
      <c r="M49" s="109" t="s">
        <v>505</v>
      </c>
    </row>
    <row r="50" spans="2:13" ht="27.75" customHeight="1" x14ac:dyDescent="0.15">
      <c r="B50" s="1238" t="s">
        <v>40</v>
      </c>
      <c r="C50" s="1239"/>
      <c r="D50" s="112"/>
      <c r="E50" s="1244" t="s">
        <v>41</v>
      </c>
      <c r="F50" s="1244"/>
      <c r="G50" s="1244"/>
      <c r="H50" s="1245"/>
      <c r="I50" s="107">
        <v>6309</v>
      </c>
      <c r="J50" s="108">
        <v>6297</v>
      </c>
      <c r="K50" s="108">
        <v>6522</v>
      </c>
      <c r="L50" s="108">
        <v>6502</v>
      </c>
      <c r="M50" s="109">
        <v>6143</v>
      </c>
    </row>
    <row r="51" spans="2:13" ht="27.75" customHeight="1" x14ac:dyDescent="0.15">
      <c r="B51" s="1240"/>
      <c r="C51" s="1241"/>
      <c r="D51" s="106"/>
      <c r="E51" s="1244" t="s">
        <v>42</v>
      </c>
      <c r="F51" s="1244"/>
      <c r="G51" s="1244"/>
      <c r="H51" s="1245"/>
      <c r="I51" s="107">
        <v>3303</v>
      </c>
      <c r="J51" s="108">
        <v>3054</v>
      </c>
      <c r="K51" s="108">
        <v>2886</v>
      </c>
      <c r="L51" s="108">
        <v>2561</v>
      </c>
      <c r="M51" s="109">
        <v>2399</v>
      </c>
    </row>
    <row r="52" spans="2:13" ht="27.75" customHeight="1" x14ac:dyDescent="0.15">
      <c r="B52" s="1242"/>
      <c r="C52" s="1243"/>
      <c r="D52" s="106"/>
      <c r="E52" s="1244" t="s">
        <v>43</v>
      </c>
      <c r="F52" s="1244"/>
      <c r="G52" s="1244"/>
      <c r="H52" s="1245"/>
      <c r="I52" s="107">
        <v>16256</v>
      </c>
      <c r="J52" s="108">
        <v>16884</v>
      </c>
      <c r="K52" s="108">
        <v>16492</v>
      </c>
      <c r="L52" s="108">
        <v>16622</v>
      </c>
      <c r="M52" s="109">
        <v>17623</v>
      </c>
    </row>
    <row r="53" spans="2:13" ht="27.75" customHeight="1" thickBot="1" x14ac:dyDescent="0.2">
      <c r="B53" s="1246" t="s">
        <v>44</v>
      </c>
      <c r="C53" s="1247"/>
      <c r="D53" s="113"/>
      <c r="E53" s="1248" t="s">
        <v>45</v>
      </c>
      <c r="F53" s="1248"/>
      <c r="G53" s="1248"/>
      <c r="H53" s="1249"/>
      <c r="I53" s="114">
        <v>-1184</v>
      </c>
      <c r="J53" s="115">
        <v>-1659</v>
      </c>
      <c r="K53" s="115">
        <v>-1796</v>
      </c>
      <c r="L53" s="115">
        <v>-1074</v>
      </c>
      <c r="M53" s="116">
        <v>461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MnY56OdbBI0DrOZ/myVz91sOj0AAezSWeOPRxjJRdLmbL14eUY7KkHBc1jhpeUXJGpeD8BwhXJ78cihV/RGHQ==" saltValue="HgN2x1g/KtFntE9Ket7c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3"/>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5" t="s">
        <v>48</v>
      </c>
      <c r="D55" s="1265"/>
      <c r="E55" s="1266"/>
      <c r="F55" s="128">
        <v>625</v>
      </c>
      <c r="G55" s="128">
        <v>665</v>
      </c>
      <c r="H55" s="129">
        <v>716</v>
      </c>
    </row>
    <row r="56" spans="2:8" ht="52.5" customHeight="1" x14ac:dyDescent="0.15">
      <c r="B56" s="130"/>
      <c r="C56" s="1267" t="s">
        <v>49</v>
      </c>
      <c r="D56" s="1267"/>
      <c r="E56" s="1268"/>
      <c r="F56" s="131">
        <v>887</v>
      </c>
      <c r="G56" s="131">
        <v>893</v>
      </c>
      <c r="H56" s="132">
        <v>801</v>
      </c>
    </row>
    <row r="57" spans="2:8" ht="53.25" customHeight="1" x14ac:dyDescent="0.15">
      <c r="B57" s="130"/>
      <c r="C57" s="1269" t="s">
        <v>50</v>
      </c>
      <c r="D57" s="1269"/>
      <c r="E57" s="1270"/>
      <c r="F57" s="133">
        <v>5152</v>
      </c>
      <c r="G57" s="133">
        <v>4802</v>
      </c>
      <c r="H57" s="134">
        <v>4288</v>
      </c>
    </row>
    <row r="58" spans="2:8" ht="45.75" customHeight="1" x14ac:dyDescent="0.15">
      <c r="B58" s="135"/>
      <c r="C58" s="1257" t="s">
        <v>585</v>
      </c>
      <c r="D58" s="1258"/>
      <c r="E58" s="1259"/>
      <c r="F58" s="136">
        <v>704</v>
      </c>
      <c r="G58" s="136">
        <v>846</v>
      </c>
      <c r="H58" s="137">
        <v>963</v>
      </c>
    </row>
    <row r="59" spans="2:8" ht="45.75" customHeight="1" x14ac:dyDescent="0.15">
      <c r="B59" s="135"/>
      <c r="C59" s="1257" t="s">
        <v>583</v>
      </c>
      <c r="D59" s="1258"/>
      <c r="E59" s="1259"/>
      <c r="F59" s="136">
        <v>1371</v>
      </c>
      <c r="G59" s="136">
        <v>1011</v>
      </c>
      <c r="H59" s="137">
        <v>710</v>
      </c>
    </row>
    <row r="60" spans="2:8" ht="45.75" customHeight="1" x14ac:dyDescent="0.15">
      <c r="B60" s="135"/>
      <c r="C60" s="1257" t="s">
        <v>584</v>
      </c>
      <c r="D60" s="1258"/>
      <c r="E60" s="1259"/>
      <c r="F60" s="136">
        <v>782</v>
      </c>
      <c r="G60" s="136">
        <v>687</v>
      </c>
      <c r="H60" s="137">
        <v>692</v>
      </c>
    </row>
    <row r="61" spans="2:8" ht="45.75" customHeight="1" x14ac:dyDescent="0.15">
      <c r="B61" s="135"/>
      <c r="C61" s="1257" t="s">
        <v>586</v>
      </c>
      <c r="D61" s="1258"/>
      <c r="E61" s="1259"/>
      <c r="F61" s="136">
        <v>1003</v>
      </c>
      <c r="G61" s="136">
        <v>860</v>
      </c>
      <c r="H61" s="137">
        <v>668</v>
      </c>
    </row>
    <row r="62" spans="2:8" ht="45.75" customHeight="1" thickBot="1" x14ac:dyDescent="0.2">
      <c r="B62" s="138"/>
      <c r="C62" s="1260" t="s">
        <v>587</v>
      </c>
      <c r="D62" s="1261"/>
      <c r="E62" s="1262"/>
      <c r="F62" s="139">
        <v>525</v>
      </c>
      <c r="G62" s="139">
        <v>529</v>
      </c>
      <c r="H62" s="140">
        <v>533</v>
      </c>
    </row>
    <row r="63" spans="2:8" ht="52.5" customHeight="1" thickBot="1" x14ac:dyDescent="0.2">
      <c r="B63" s="141"/>
      <c r="C63" s="1263" t="s">
        <v>51</v>
      </c>
      <c r="D63" s="1263"/>
      <c r="E63" s="1264"/>
      <c r="F63" s="142">
        <v>6664</v>
      </c>
      <c r="G63" s="142">
        <v>6361</v>
      </c>
      <c r="H63" s="143">
        <v>5805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sheetData>
  <sheetProtection algorithmName="SHA-512" hashValue="Fh08SWulad7mdDG3a2wkdn/3WpD/dlHDWzzoIS1s/Ud8A2KxX+E7s3nLLX95O6Bg5aesTT0HhCvCjtuXL+Qdow==" saltValue="vKrY1LJTKJWh9QI6vD9o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64994</v>
      </c>
      <c r="E3" s="162"/>
      <c r="F3" s="163">
        <v>85459</v>
      </c>
      <c r="G3" s="164"/>
      <c r="H3" s="165"/>
    </row>
    <row r="4" spans="1:8" x14ac:dyDescent="0.15">
      <c r="A4" s="166"/>
      <c r="B4" s="167"/>
      <c r="C4" s="168"/>
      <c r="D4" s="169">
        <v>15998</v>
      </c>
      <c r="E4" s="170"/>
      <c r="F4" s="171">
        <v>44378</v>
      </c>
      <c r="G4" s="172"/>
      <c r="H4" s="173"/>
    </row>
    <row r="5" spans="1:8" x14ac:dyDescent="0.15">
      <c r="A5" s="154" t="s">
        <v>539</v>
      </c>
      <c r="B5" s="159"/>
      <c r="C5" s="160"/>
      <c r="D5" s="161">
        <v>65126</v>
      </c>
      <c r="E5" s="162"/>
      <c r="F5" s="163">
        <v>83280</v>
      </c>
      <c r="G5" s="164"/>
      <c r="H5" s="165"/>
    </row>
    <row r="6" spans="1:8" x14ac:dyDescent="0.15">
      <c r="A6" s="166"/>
      <c r="B6" s="167"/>
      <c r="C6" s="168"/>
      <c r="D6" s="169">
        <v>11983</v>
      </c>
      <c r="E6" s="170"/>
      <c r="F6" s="171">
        <v>43123</v>
      </c>
      <c r="G6" s="172"/>
      <c r="H6" s="173"/>
    </row>
    <row r="7" spans="1:8" x14ac:dyDescent="0.15">
      <c r="A7" s="154" t="s">
        <v>540</v>
      </c>
      <c r="B7" s="159"/>
      <c r="C7" s="160"/>
      <c r="D7" s="161">
        <v>41332</v>
      </c>
      <c r="E7" s="162"/>
      <c r="F7" s="163">
        <v>88968</v>
      </c>
      <c r="G7" s="164"/>
      <c r="H7" s="165"/>
    </row>
    <row r="8" spans="1:8" x14ac:dyDescent="0.15">
      <c r="A8" s="166"/>
      <c r="B8" s="167"/>
      <c r="C8" s="168"/>
      <c r="D8" s="169">
        <v>16830</v>
      </c>
      <c r="E8" s="170"/>
      <c r="F8" s="171">
        <v>45482</v>
      </c>
      <c r="G8" s="172"/>
      <c r="H8" s="173"/>
    </row>
    <row r="9" spans="1:8" x14ac:dyDescent="0.15">
      <c r="A9" s="154" t="s">
        <v>541</v>
      </c>
      <c r="B9" s="159"/>
      <c r="C9" s="160"/>
      <c r="D9" s="161">
        <v>44384</v>
      </c>
      <c r="E9" s="162"/>
      <c r="F9" s="163">
        <v>85173</v>
      </c>
      <c r="G9" s="164"/>
      <c r="H9" s="165"/>
    </row>
    <row r="10" spans="1:8" x14ac:dyDescent="0.15">
      <c r="A10" s="166"/>
      <c r="B10" s="167"/>
      <c r="C10" s="168"/>
      <c r="D10" s="169">
        <v>12106</v>
      </c>
      <c r="E10" s="170"/>
      <c r="F10" s="171">
        <v>43913</v>
      </c>
      <c r="G10" s="172"/>
      <c r="H10" s="173"/>
    </row>
    <row r="11" spans="1:8" x14ac:dyDescent="0.15">
      <c r="A11" s="154" t="s">
        <v>542</v>
      </c>
      <c r="B11" s="159"/>
      <c r="C11" s="160"/>
      <c r="D11" s="161">
        <v>41537</v>
      </c>
      <c r="E11" s="162"/>
      <c r="F11" s="163">
        <v>94081</v>
      </c>
      <c r="G11" s="164"/>
      <c r="H11" s="165"/>
    </row>
    <row r="12" spans="1:8" x14ac:dyDescent="0.15">
      <c r="A12" s="166"/>
      <c r="B12" s="167"/>
      <c r="C12" s="174"/>
      <c r="D12" s="169">
        <v>15480</v>
      </c>
      <c r="E12" s="170"/>
      <c r="F12" s="171">
        <v>48949</v>
      </c>
      <c r="G12" s="172"/>
      <c r="H12" s="173"/>
    </row>
    <row r="13" spans="1:8" x14ac:dyDescent="0.15">
      <c r="A13" s="154"/>
      <c r="B13" s="159"/>
      <c r="C13" s="175"/>
      <c r="D13" s="176">
        <v>51475</v>
      </c>
      <c r="E13" s="177"/>
      <c r="F13" s="178">
        <v>87392</v>
      </c>
      <c r="G13" s="179"/>
      <c r="H13" s="165"/>
    </row>
    <row r="14" spans="1:8" x14ac:dyDescent="0.15">
      <c r="A14" s="166"/>
      <c r="B14" s="167"/>
      <c r="C14" s="168"/>
      <c r="D14" s="169">
        <v>14479</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1.92</v>
      </c>
      <c r="C19" s="180">
        <f>ROUND(VALUE(SUBSTITUTE(実質収支比率等に係る経年分析!G$48,"▲","-")),2)</f>
        <v>2.54</v>
      </c>
      <c r="D19" s="180">
        <f>ROUND(VALUE(SUBSTITUTE(実質収支比率等に係る経年分析!H$48,"▲","-")),2)</f>
        <v>2.3199999999999998</v>
      </c>
      <c r="E19" s="180">
        <f>ROUND(VALUE(SUBSTITUTE(実質収支比率等に係る経年分析!I$48,"▲","-")),2)</f>
        <v>2.37</v>
      </c>
      <c r="F19" s="180">
        <f>ROUND(VALUE(SUBSTITUTE(実質収支比率等に係る経年分析!J$48,"▲","-")),2)</f>
        <v>2.85</v>
      </c>
    </row>
    <row r="20" spans="1:11" x14ac:dyDescent="0.15">
      <c r="A20" s="180" t="s">
        <v>55</v>
      </c>
      <c r="B20" s="180">
        <f>ROUND(VALUE(SUBSTITUTE(実質収支比率等に係る経年分析!F$47,"▲","-")),2)</f>
        <v>5.2</v>
      </c>
      <c r="C20" s="180">
        <f>ROUND(VALUE(SUBSTITUTE(実質収支比率等に係る経年分析!G$47,"▲","-")),2)</f>
        <v>5.3</v>
      </c>
      <c r="D20" s="180">
        <f>ROUND(VALUE(SUBSTITUTE(実質収支比率等に係る経年分析!H$47,"▲","-")),2)</f>
        <v>5.4</v>
      </c>
      <c r="E20" s="180">
        <f>ROUND(VALUE(SUBSTITUTE(実質収支比率等に係る経年分析!I$47,"▲","-")),2)</f>
        <v>5.84</v>
      </c>
      <c r="F20" s="180">
        <f>ROUND(VALUE(SUBSTITUTE(実質収支比率等に係る経年分析!J$47,"▲","-")),2)</f>
        <v>6.31</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島原市後期高齢者医療特別会計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島原市温泉給湯事業特別会計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島原市国民健康保険事業特別会計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2.84</v>
      </c>
    </row>
    <row r="36" spans="1:16" x14ac:dyDescent="0.15">
      <c r="A36" s="181" t="str">
        <f>IF(連結実質赤字比率に係る赤字・黒字の構成分析!C$34="",NA(),連結実質赤字比率に係る赤字・黒字の構成分析!C$34)</f>
        <v>島原市水道事業会計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2134</v>
      </c>
      <c r="E42" s="182"/>
      <c r="F42" s="182"/>
      <c r="G42" s="182">
        <f>'実質公債費比率（分子）の構造'!L$52</f>
        <v>1991</v>
      </c>
      <c r="H42" s="182"/>
      <c r="I42" s="182"/>
      <c r="J42" s="182">
        <f>'実質公債費比率（分子）の構造'!M$52</f>
        <v>2007</v>
      </c>
      <c r="K42" s="182"/>
      <c r="L42" s="182"/>
      <c r="M42" s="182">
        <f>'実質公債費比率（分子）の構造'!N$52</f>
        <v>1867</v>
      </c>
      <c r="N42" s="182"/>
      <c r="O42" s="182"/>
      <c r="P42" s="182">
        <f>'実質公債費比率（分子）の構造'!O$52</f>
        <v>1785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v>
      </c>
      <c r="C44" s="182"/>
      <c r="D44" s="182"/>
      <c r="E44" s="182">
        <f>'実質公債費比率（分子）の構造'!L$50</f>
        <v>4</v>
      </c>
      <c r="F44" s="182"/>
      <c r="G44" s="182"/>
      <c r="H44" s="182">
        <f>'実質公債費比率（分子）の構造'!M$50</f>
        <v>4</v>
      </c>
      <c r="I44" s="182"/>
      <c r="J44" s="182"/>
      <c r="K44" s="182">
        <f>'実質公債費比率（分子）の構造'!N$50</f>
        <v>3</v>
      </c>
      <c r="L44" s="182"/>
      <c r="M44" s="182"/>
      <c r="N44" s="182">
        <f>'実質公債費比率（分子）の構造'!O$50</f>
        <v>4</v>
      </c>
      <c r="O44" s="182"/>
      <c r="P44" s="182"/>
    </row>
    <row r="45" spans="1:16" x14ac:dyDescent="0.15">
      <c r="A45" s="182" t="s">
        <v>66</v>
      </c>
      <c r="B45" s="182">
        <f>'実質公債費比率（分子）の構造'!K$49</f>
        <v>352</v>
      </c>
      <c r="C45" s="182"/>
      <c r="D45" s="182"/>
      <c r="E45" s="182">
        <f>'実質公債費比率（分子）の構造'!L$49</f>
        <v>271</v>
      </c>
      <c r="F45" s="182"/>
      <c r="G45" s="182"/>
      <c r="H45" s="182">
        <f>'実質公債費比率（分子）の構造'!M$49</f>
        <v>279</v>
      </c>
      <c r="I45" s="182"/>
      <c r="J45" s="182"/>
      <c r="K45" s="182">
        <f>'実質公債費比率（分子）の構造'!N$49</f>
        <v>222</v>
      </c>
      <c r="L45" s="182"/>
      <c r="M45" s="182"/>
      <c r="N45" s="182">
        <f>'実質公債費比率（分子）の構造'!O$49</f>
        <v>111</v>
      </c>
      <c r="O45" s="182"/>
      <c r="P45" s="182"/>
    </row>
    <row r="46" spans="1:16" x14ac:dyDescent="0.15">
      <c r="A46" s="182" t="s">
        <v>67</v>
      </c>
      <c r="B46" s="182">
        <f>'実質公債費比率（分子）の構造'!K$48</f>
        <v>30</v>
      </c>
      <c r="C46" s="182"/>
      <c r="D46" s="182"/>
      <c r="E46" s="182">
        <f>'実質公債費比率（分子）の構造'!L$48</f>
        <v>34</v>
      </c>
      <c r="F46" s="182"/>
      <c r="G46" s="182"/>
      <c r="H46" s="182">
        <f>'実質公債費比率（分子）の構造'!M$48</f>
        <v>56</v>
      </c>
      <c r="I46" s="182"/>
      <c r="J46" s="182"/>
      <c r="K46" s="182">
        <f>'実質公債費比率（分子）の構造'!N$48</f>
        <v>64</v>
      </c>
      <c r="L46" s="182"/>
      <c r="M46" s="182"/>
      <c r="N46" s="182">
        <f>'実質公債費比率（分子）の構造'!O$48</f>
        <v>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2124</v>
      </c>
      <c r="C49" s="182"/>
      <c r="D49" s="182"/>
      <c r="E49" s="182">
        <f>'実質公債費比率（分子）の構造'!L$45</f>
        <v>2146</v>
      </c>
      <c r="F49" s="182"/>
      <c r="G49" s="182"/>
      <c r="H49" s="182">
        <f>'実質公債費比率（分子）の構造'!M$45</f>
        <v>2025</v>
      </c>
      <c r="I49" s="182"/>
      <c r="J49" s="182"/>
      <c r="K49" s="182">
        <f>'実質公債費比率（分子）の構造'!N$45</f>
        <v>1955</v>
      </c>
      <c r="L49" s="182"/>
      <c r="M49" s="182"/>
      <c r="N49" s="182">
        <f>'実質公債費比率（分子）の構造'!O$45</f>
        <v>1863</v>
      </c>
      <c r="O49" s="182"/>
      <c r="P49" s="182"/>
    </row>
    <row r="50" spans="1:16" x14ac:dyDescent="0.15">
      <c r="A50" s="182" t="s">
        <v>71</v>
      </c>
      <c r="B50" s="182" t="e">
        <f>NA()</f>
        <v>#N/A</v>
      </c>
      <c r="C50" s="182">
        <f>IF(ISNUMBER('実質公債費比率（分子）の構造'!K$53),'実質公債費比率（分子）の構造'!K$53,NA())</f>
        <v>377</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357</v>
      </c>
      <c r="J50" s="182" t="e">
        <f>NA()</f>
        <v>#N/A</v>
      </c>
      <c r="K50" s="182" t="e">
        <f>NA()</f>
        <v>#N/A</v>
      </c>
      <c r="L50" s="182">
        <f>IF(ISNUMBER('実質公債費比率（分子）の構造'!N$53),'実質公債費比率（分子）の構造'!N$53,NA())</f>
        <v>377</v>
      </c>
      <c r="M50" s="182" t="e">
        <f>NA()</f>
        <v>#N/A</v>
      </c>
      <c r="N50" s="182" t="e">
        <f>NA()</f>
        <v>#N/A</v>
      </c>
      <c r="O50" s="182">
        <f>IF(ISNUMBER('実質公債費比率（分子）の構造'!O$53),'実質公債費比率（分子）の構造'!O$53,NA())</f>
        <v>264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16256</v>
      </c>
      <c r="E56" s="181"/>
      <c r="F56" s="181"/>
      <c r="G56" s="181">
        <f>'将来負担比率（分子）の構造'!J$52</f>
        <v>16884</v>
      </c>
      <c r="H56" s="181"/>
      <c r="I56" s="181"/>
      <c r="J56" s="181">
        <f>'将来負担比率（分子）の構造'!K$52</f>
        <v>16492</v>
      </c>
      <c r="K56" s="181"/>
      <c r="L56" s="181"/>
      <c r="M56" s="181">
        <f>'将来負担比率（分子）の構造'!L$52</f>
        <v>16622</v>
      </c>
      <c r="N56" s="181"/>
      <c r="O56" s="181"/>
      <c r="P56" s="181">
        <f>'将来負担比率（分子）の構造'!M$52</f>
        <v>17623</v>
      </c>
    </row>
    <row r="57" spans="1:16" x14ac:dyDescent="0.15">
      <c r="A57" s="181" t="s">
        <v>42</v>
      </c>
      <c r="B57" s="181"/>
      <c r="C57" s="181"/>
      <c r="D57" s="181">
        <f>'将来負担比率（分子）の構造'!I$51</f>
        <v>3303</v>
      </c>
      <c r="E57" s="181"/>
      <c r="F57" s="181"/>
      <c r="G57" s="181">
        <f>'将来負担比率（分子）の構造'!J$51</f>
        <v>3054</v>
      </c>
      <c r="H57" s="181"/>
      <c r="I57" s="181"/>
      <c r="J57" s="181">
        <f>'将来負担比率（分子）の構造'!K$51</f>
        <v>2886</v>
      </c>
      <c r="K57" s="181"/>
      <c r="L57" s="181"/>
      <c r="M57" s="181">
        <f>'将来負担比率（分子）の構造'!L$51</f>
        <v>2561</v>
      </c>
      <c r="N57" s="181"/>
      <c r="O57" s="181"/>
      <c r="P57" s="181">
        <f>'将来負担比率（分子）の構造'!M$51</f>
        <v>2399</v>
      </c>
    </row>
    <row r="58" spans="1:16" x14ac:dyDescent="0.15">
      <c r="A58" s="181" t="s">
        <v>41</v>
      </c>
      <c r="B58" s="181"/>
      <c r="C58" s="181"/>
      <c r="D58" s="181">
        <f>'将来負担比率（分子）の構造'!I$50</f>
        <v>6309</v>
      </c>
      <c r="E58" s="181"/>
      <c r="F58" s="181"/>
      <c r="G58" s="181">
        <f>'将来負担比率（分子）の構造'!J$50</f>
        <v>6297</v>
      </c>
      <c r="H58" s="181"/>
      <c r="I58" s="181"/>
      <c r="J58" s="181">
        <f>'将来負担比率（分子）の構造'!K$50</f>
        <v>6522</v>
      </c>
      <c r="K58" s="181"/>
      <c r="L58" s="181"/>
      <c r="M58" s="181">
        <f>'将来負担比率（分子）の構造'!L$50</f>
        <v>6502</v>
      </c>
      <c r="N58" s="181"/>
      <c r="O58" s="181"/>
      <c r="P58" s="181">
        <f>'将来負担比率（分子）の構造'!M$50</f>
        <v>6143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3056</v>
      </c>
      <c r="C62" s="181"/>
      <c r="D62" s="181"/>
      <c r="E62" s="181">
        <f>'将来負担比率（分子）の構造'!J$45</f>
        <v>2756</v>
      </c>
      <c r="F62" s="181"/>
      <c r="G62" s="181"/>
      <c r="H62" s="181">
        <f>'将来負担比率（分子）の構造'!K$45</f>
        <v>2460</v>
      </c>
      <c r="I62" s="181"/>
      <c r="J62" s="181"/>
      <c r="K62" s="181">
        <f>'将来負担比率（分子）の構造'!L$45</f>
        <v>2155</v>
      </c>
      <c r="L62" s="181"/>
      <c r="M62" s="181"/>
      <c r="N62" s="181">
        <f>'将来負担比率（分子）の構造'!M$45</f>
        <v>2035</v>
      </c>
      <c r="O62" s="181"/>
      <c r="P62" s="181"/>
    </row>
    <row r="63" spans="1:16" x14ac:dyDescent="0.15">
      <c r="A63" s="181" t="s">
        <v>34</v>
      </c>
      <c r="B63" s="181">
        <f>'将来負担比率（分子）の構造'!I$44</f>
        <v>948</v>
      </c>
      <c r="C63" s="181"/>
      <c r="D63" s="181"/>
      <c r="E63" s="181">
        <f>'将来負担比率（分子）の構造'!J$44</f>
        <v>199</v>
      </c>
      <c r="F63" s="181"/>
      <c r="G63" s="181"/>
      <c r="H63" s="181">
        <f>'将来負担比率（分子）の構造'!K$44</f>
        <v>180</v>
      </c>
      <c r="I63" s="181"/>
      <c r="J63" s="181"/>
      <c r="K63" s="181">
        <f>'将来負担比率（分子）の構造'!L$44</f>
        <v>152</v>
      </c>
      <c r="L63" s="181"/>
      <c r="M63" s="181"/>
      <c r="N63" s="181">
        <f>'将来負担比率（分子）の構造'!M$44</f>
        <v>142</v>
      </c>
      <c r="O63" s="181"/>
      <c r="P63" s="181"/>
    </row>
    <row r="64" spans="1:16" x14ac:dyDescent="0.15">
      <c r="A64" s="181" t="s">
        <v>33</v>
      </c>
      <c r="B64" s="181">
        <f>'将来負担比率（分子）の構造'!I$43</f>
        <v>426</v>
      </c>
      <c r="C64" s="181"/>
      <c r="D64" s="181"/>
      <c r="E64" s="181">
        <f>'将来負担比率（分子）の構造'!J$43</f>
        <v>585</v>
      </c>
      <c r="F64" s="181"/>
      <c r="G64" s="181"/>
      <c r="H64" s="181">
        <f>'将来負担比率（分子）の構造'!K$43</f>
        <v>764</v>
      </c>
      <c r="I64" s="181"/>
      <c r="J64" s="181"/>
      <c r="K64" s="181">
        <f>'将来負担比率（分子）の構造'!L$43</f>
        <v>874</v>
      </c>
      <c r="L64" s="181"/>
      <c r="M64" s="181"/>
      <c r="N64" s="181">
        <f>'将来負担比率（分子）の構造'!M$43</f>
        <v>1047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20252</v>
      </c>
      <c r="C66" s="181"/>
      <c r="D66" s="181"/>
      <c r="E66" s="181">
        <f>'将来負担比率（分子）の構造'!J$41</f>
        <v>21036</v>
      </c>
      <c r="F66" s="181"/>
      <c r="G66" s="181"/>
      <c r="H66" s="181">
        <f>'将来負担比率（分子）の構造'!K$41</f>
        <v>20700</v>
      </c>
      <c r="I66" s="181"/>
      <c r="J66" s="181"/>
      <c r="K66" s="181">
        <f>'将来負担比率（分子）の構造'!L$41</f>
        <v>21429</v>
      </c>
      <c r="L66" s="181"/>
      <c r="M66" s="181"/>
      <c r="N66" s="181">
        <f>'将来負担比率（分子）の構造'!M$41</f>
        <v>23401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461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625</v>
      </c>
      <c r="C72" s="185">
        <f>基金残高に係る経年分析!G55</f>
        <v>665</v>
      </c>
      <c r="D72" s="185">
        <f>基金残高に係る経年分析!H55</f>
        <v>716</v>
      </c>
    </row>
    <row r="73" spans="1:16" x14ac:dyDescent="0.15">
      <c r="A73" s="184" t="s">
        <v>78</v>
      </c>
      <c r="B73" s="185">
        <f>基金残高に係る経年分析!F56</f>
        <v>887</v>
      </c>
      <c r="C73" s="185">
        <f>基金残高に係る経年分析!G56</f>
        <v>893</v>
      </c>
      <c r="D73" s="185">
        <f>基金残高に係る経年分析!H56</f>
        <v>801</v>
      </c>
    </row>
    <row r="74" spans="1:16" x14ac:dyDescent="0.15">
      <c r="A74" s="184" t="s">
        <v>79</v>
      </c>
      <c r="B74" s="185">
        <f>基金残高に係る経年分析!F57</f>
        <v>5152</v>
      </c>
      <c r="C74" s="185">
        <f>基金残高に係る経年分析!G57</f>
        <v>4802</v>
      </c>
      <c r="D74" s="185">
        <f>基金残高に係る経年分析!H57</f>
        <v>4288</v>
      </c>
    </row>
  </sheetData>
  <sheetProtection algorithmName="SHA-512" hashValue="2a9uCTn7WOB6dKhWH45h6WtPi9cQthvUg45FOczyB9MLU1wZ48QPrMtfVJJuFpvjGPI2nP+U3vjSaxC/EihtCg==" saltValue="N/gmyeMUWXFIdF2YP5Og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4793082</v>
      </c>
      <c r="S5" s="696"/>
      <c r="T5" s="696"/>
      <c r="U5" s="696"/>
      <c r="V5" s="696"/>
      <c r="W5" s="696"/>
      <c r="X5" s="696"/>
      <c r="Y5" s="739"/>
      <c r="Z5" s="757">
        <v>19.5</v>
      </c>
      <c r="AA5" s="757"/>
      <c r="AB5" s="757"/>
      <c r="AC5" s="757"/>
      <c r="AD5" s="758">
        <v>4469922</v>
      </c>
      <c r="AE5" s="758"/>
      <c r="AF5" s="758"/>
      <c r="AG5" s="758"/>
      <c r="AH5" s="758"/>
      <c r="AI5" s="758"/>
      <c r="AJ5" s="758"/>
      <c r="AK5" s="758"/>
      <c r="AL5" s="740">
        <v>40.700000000000003</v>
      </c>
      <c r="AM5" s="711"/>
      <c r="AN5" s="711"/>
      <c r="AO5" s="741"/>
      <c r="AP5" s="706" t="s">
        <v>230</v>
      </c>
      <c r="AQ5" s="707"/>
      <c r="AR5" s="707"/>
      <c r="AS5" s="707"/>
      <c r="AT5" s="707"/>
      <c r="AU5" s="707"/>
      <c r="AV5" s="707"/>
      <c r="AW5" s="707"/>
      <c r="AX5" s="707"/>
      <c r="AY5" s="707"/>
      <c r="AZ5" s="707"/>
      <c r="BA5" s="707"/>
      <c r="BB5" s="707"/>
      <c r="BC5" s="707"/>
      <c r="BD5" s="707"/>
      <c r="BE5" s="707"/>
      <c r="BF5" s="708"/>
      <c r="BG5" s="640">
        <v>4451442</v>
      </c>
      <c r="BH5" s="641"/>
      <c r="BI5" s="641"/>
      <c r="BJ5" s="641"/>
      <c r="BK5" s="641"/>
      <c r="BL5" s="641"/>
      <c r="BM5" s="641"/>
      <c r="BN5" s="642"/>
      <c r="BO5" s="677">
        <v>92.9</v>
      </c>
      <c r="BP5" s="677"/>
      <c r="BQ5" s="677"/>
      <c r="BR5" s="677"/>
      <c r="BS5" s="678">
        <v>26295</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166523</v>
      </c>
      <c r="S6" s="641"/>
      <c r="T6" s="641"/>
      <c r="U6" s="641"/>
      <c r="V6" s="641"/>
      <c r="W6" s="641"/>
      <c r="X6" s="641"/>
      <c r="Y6" s="642"/>
      <c r="Z6" s="677">
        <v>0.7</v>
      </c>
      <c r="AA6" s="677"/>
      <c r="AB6" s="677"/>
      <c r="AC6" s="677"/>
      <c r="AD6" s="678">
        <v>166523</v>
      </c>
      <c r="AE6" s="678"/>
      <c r="AF6" s="678"/>
      <c r="AG6" s="678"/>
      <c r="AH6" s="678"/>
      <c r="AI6" s="678"/>
      <c r="AJ6" s="678"/>
      <c r="AK6" s="678"/>
      <c r="AL6" s="643">
        <v>1.5</v>
      </c>
      <c r="AM6" s="644"/>
      <c r="AN6" s="644"/>
      <c r="AO6" s="679"/>
      <c r="AP6" s="637" t="s">
        <v>235</v>
      </c>
      <c r="AQ6" s="638"/>
      <c r="AR6" s="638"/>
      <c r="AS6" s="638"/>
      <c r="AT6" s="638"/>
      <c r="AU6" s="638"/>
      <c r="AV6" s="638"/>
      <c r="AW6" s="638"/>
      <c r="AX6" s="638"/>
      <c r="AY6" s="638"/>
      <c r="AZ6" s="638"/>
      <c r="BA6" s="638"/>
      <c r="BB6" s="638"/>
      <c r="BC6" s="638"/>
      <c r="BD6" s="638"/>
      <c r="BE6" s="638"/>
      <c r="BF6" s="639"/>
      <c r="BG6" s="640">
        <v>4451442</v>
      </c>
      <c r="BH6" s="641"/>
      <c r="BI6" s="641"/>
      <c r="BJ6" s="641"/>
      <c r="BK6" s="641"/>
      <c r="BL6" s="641"/>
      <c r="BM6" s="641"/>
      <c r="BN6" s="642"/>
      <c r="BO6" s="677">
        <v>92.9</v>
      </c>
      <c r="BP6" s="677"/>
      <c r="BQ6" s="677"/>
      <c r="BR6" s="677"/>
      <c r="BS6" s="678">
        <v>26295</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208478</v>
      </c>
      <c r="CS6" s="641"/>
      <c r="CT6" s="641"/>
      <c r="CU6" s="641"/>
      <c r="CV6" s="641"/>
      <c r="CW6" s="641"/>
      <c r="CX6" s="641"/>
      <c r="CY6" s="642"/>
      <c r="CZ6" s="740">
        <v>0.9</v>
      </c>
      <c r="DA6" s="711"/>
      <c r="DB6" s="711"/>
      <c r="DC6" s="743"/>
      <c r="DD6" s="646" t="s">
        <v>178</v>
      </c>
      <c r="DE6" s="641"/>
      <c r="DF6" s="641"/>
      <c r="DG6" s="641"/>
      <c r="DH6" s="641"/>
      <c r="DI6" s="641"/>
      <c r="DJ6" s="641"/>
      <c r="DK6" s="641"/>
      <c r="DL6" s="641"/>
      <c r="DM6" s="641"/>
      <c r="DN6" s="641"/>
      <c r="DO6" s="641"/>
      <c r="DP6" s="642"/>
      <c r="DQ6" s="646">
        <v>208478</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2416</v>
      </c>
      <c r="S7" s="641"/>
      <c r="T7" s="641"/>
      <c r="U7" s="641"/>
      <c r="V7" s="641"/>
      <c r="W7" s="641"/>
      <c r="X7" s="641"/>
      <c r="Y7" s="642"/>
      <c r="Z7" s="677">
        <v>0</v>
      </c>
      <c r="AA7" s="677"/>
      <c r="AB7" s="677"/>
      <c r="AC7" s="677"/>
      <c r="AD7" s="678">
        <v>2416</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1824313</v>
      </c>
      <c r="BH7" s="641"/>
      <c r="BI7" s="641"/>
      <c r="BJ7" s="641"/>
      <c r="BK7" s="641"/>
      <c r="BL7" s="641"/>
      <c r="BM7" s="641"/>
      <c r="BN7" s="642"/>
      <c r="BO7" s="677">
        <v>38.1</v>
      </c>
      <c r="BP7" s="677"/>
      <c r="BQ7" s="677"/>
      <c r="BR7" s="677"/>
      <c r="BS7" s="678">
        <v>26295</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2724989</v>
      </c>
      <c r="CS7" s="641"/>
      <c r="CT7" s="641"/>
      <c r="CU7" s="641"/>
      <c r="CV7" s="641"/>
      <c r="CW7" s="641"/>
      <c r="CX7" s="641"/>
      <c r="CY7" s="642"/>
      <c r="CZ7" s="677">
        <v>11.3</v>
      </c>
      <c r="DA7" s="677"/>
      <c r="DB7" s="677"/>
      <c r="DC7" s="677"/>
      <c r="DD7" s="646">
        <v>102795</v>
      </c>
      <c r="DE7" s="641"/>
      <c r="DF7" s="641"/>
      <c r="DG7" s="641"/>
      <c r="DH7" s="641"/>
      <c r="DI7" s="641"/>
      <c r="DJ7" s="641"/>
      <c r="DK7" s="641"/>
      <c r="DL7" s="641"/>
      <c r="DM7" s="641"/>
      <c r="DN7" s="641"/>
      <c r="DO7" s="641"/>
      <c r="DP7" s="642"/>
      <c r="DQ7" s="646">
        <v>1755213</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11047</v>
      </c>
      <c r="S8" s="641"/>
      <c r="T8" s="641"/>
      <c r="U8" s="641"/>
      <c r="V8" s="641"/>
      <c r="W8" s="641"/>
      <c r="X8" s="641"/>
      <c r="Y8" s="642"/>
      <c r="Z8" s="677">
        <v>0</v>
      </c>
      <c r="AA8" s="677"/>
      <c r="AB8" s="677"/>
      <c r="AC8" s="677"/>
      <c r="AD8" s="678">
        <v>11047</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71838</v>
      </c>
      <c r="BH8" s="641"/>
      <c r="BI8" s="641"/>
      <c r="BJ8" s="641"/>
      <c r="BK8" s="641"/>
      <c r="BL8" s="641"/>
      <c r="BM8" s="641"/>
      <c r="BN8" s="642"/>
      <c r="BO8" s="677">
        <v>1.5</v>
      </c>
      <c r="BP8" s="677"/>
      <c r="BQ8" s="677"/>
      <c r="BR8" s="677"/>
      <c r="BS8" s="646" t="s">
        <v>178</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9703885</v>
      </c>
      <c r="CS8" s="641"/>
      <c r="CT8" s="641"/>
      <c r="CU8" s="641"/>
      <c r="CV8" s="641"/>
      <c r="CW8" s="641"/>
      <c r="CX8" s="641"/>
      <c r="CY8" s="642"/>
      <c r="CZ8" s="677">
        <v>40.299999999999997</v>
      </c>
      <c r="DA8" s="677"/>
      <c r="DB8" s="677"/>
      <c r="DC8" s="677"/>
      <c r="DD8" s="646">
        <v>158013</v>
      </c>
      <c r="DE8" s="641"/>
      <c r="DF8" s="641"/>
      <c r="DG8" s="641"/>
      <c r="DH8" s="641"/>
      <c r="DI8" s="641"/>
      <c r="DJ8" s="641"/>
      <c r="DK8" s="641"/>
      <c r="DL8" s="641"/>
      <c r="DM8" s="641"/>
      <c r="DN8" s="641"/>
      <c r="DO8" s="641"/>
      <c r="DP8" s="642"/>
      <c r="DQ8" s="646">
        <v>4355668</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6065</v>
      </c>
      <c r="S9" s="641"/>
      <c r="T9" s="641"/>
      <c r="U9" s="641"/>
      <c r="V9" s="641"/>
      <c r="W9" s="641"/>
      <c r="X9" s="641"/>
      <c r="Y9" s="642"/>
      <c r="Z9" s="677">
        <v>0</v>
      </c>
      <c r="AA9" s="677"/>
      <c r="AB9" s="677"/>
      <c r="AC9" s="677"/>
      <c r="AD9" s="678">
        <v>6065</v>
      </c>
      <c r="AE9" s="678"/>
      <c r="AF9" s="678"/>
      <c r="AG9" s="678"/>
      <c r="AH9" s="678"/>
      <c r="AI9" s="678"/>
      <c r="AJ9" s="678"/>
      <c r="AK9" s="678"/>
      <c r="AL9" s="643">
        <v>0.1</v>
      </c>
      <c r="AM9" s="644"/>
      <c r="AN9" s="644"/>
      <c r="AO9" s="679"/>
      <c r="AP9" s="637" t="s">
        <v>244</v>
      </c>
      <c r="AQ9" s="638"/>
      <c r="AR9" s="638"/>
      <c r="AS9" s="638"/>
      <c r="AT9" s="638"/>
      <c r="AU9" s="638"/>
      <c r="AV9" s="638"/>
      <c r="AW9" s="638"/>
      <c r="AX9" s="638"/>
      <c r="AY9" s="638"/>
      <c r="AZ9" s="638"/>
      <c r="BA9" s="638"/>
      <c r="BB9" s="638"/>
      <c r="BC9" s="638"/>
      <c r="BD9" s="638"/>
      <c r="BE9" s="638"/>
      <c r="BF9" s="639"/>
      <c r="BG9" s="640">
        <v>1506130</v>
      </c>
      <c r="BH9" s="641"/>
      <c r="BI9" s="641"/>
      <c r="BJ9" s="641"/>
      <c r="BK9" s="641"/>
      <c r="BL9" s="641"/>
      <c r="BM9" s="641"/>
      <c r="BN9" s="642"/>
      <c r="BO9" s="677">
        <v>31.4</v>
      </c>
      <c r="BP9" s="677"/>
      <c r="BQ9" s="677"/>
      <c r="BR9" s="677"/>
      <c r="BS9" s="646" t="s">
        <v>178</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1804090</v>
      </c>
      <c r="CS9" s="641"/>
      <c r="CT9" s="641"/>
      <c r="CU9" s="641"/>
      <c r="CV9" s="641"/>
      <c r="CW9" s="641"/>
      <c r="CX9" s="641"/>
      <c r="CY9" s="642"/>
      <c r="CZ9" s="677">
        <v>7.5</v>
      </c>
      <c r="DA9" s="677"/>
      <c r="DB9" s="677"/>
      <c r="DC9" s="677"/>
      <c r="DD9" s="646">
        <v>90854</v>
      </c>
      <c r="DE9" s="641"/>
      <c r="DF9" s="641"/>
      <c r="DG9" s="641"/>
      <c r="DH9" s="641"/>
      <c r="DI9" s="641"/>
      <c r="DJ9" s="641"/>
      <c r="DK9" s="641"/>
      <c r="DL9" s="641"/>
      <c r="DM9" s="641"/>
      <c r="DN9" s="641"/>
      <c r="DO9" s="641"/>
      <c r="DP9" s="642"/>
      <c r="DQ9" s="646">
        <v>1600807</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140</v>
      </c>
      <c r="S10" s="641"/>
      <c r="T10" s="641"/>
      <c r="U10" s="641"/>
      <c r="V10" s="641"/>
      <c r="W10" s="641"/>
      <c r="X10" s="641"/>
      <c r="Y10" s="642"/>
      <c r="Z10" s="677" t="s">
        <v>178</v>
      </c>
      <c r="AA10" s="677"/>
      <c r="AB10" s="677"/>
      <c r="AC10" s="677"/>
      <c r="AD10" s="678" t="s">
        <v>178</v>
      </c>
      <c r="AE10" s="678"/>
      <c r="AF10" s="678"/>
      <c r="AG10" s="678"/>
      <c r="AH10" s="678"/>
      <c r="AI10" s="678"/>
      <c r="AJ10" s="678"/>
      <c r="AK10" s="678"/>
      <c r="AL10" s="643" t="s">
        <v>178</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114352</v>
      </c>
      <c r="BH10" s="641"/>
      <c r="BI10" s="641"/>
      <c r="BJ10" s="641"/>
      <c r="BK10" s="641"/>
      <c r="BL10" s="641"/>
      <c r="BM10" s="641"/>
      <c r="BN10" s="642"/>
      <c r="BO10" s="677">
        <v>2.4</v>
      </c>
      <c r="BP10" s="677"/>
      <c r="BQ10" s="677"/>
      <c r="BR10" s="677"/>
      <c r="BS10" s="646" t="s">
        <v>178</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15396</v>
      </c>
      <c r="CS10" s="641"/>
      <c r="CT10" s="641"/>
      <c r="CU10" s="641"/>
      <c r="CV10" s="641"/>
      <c r="CW10" s="641"/>
      <c r="CX10" s="641"/>
      <c r="CY10" s="642"/>
      <c r="CZ10" s="677">
        <v>0.1</v>
      </c>
      <c r="DA10" s="677"/>
      <c r="DB10" s="677"/>
      <c r="DC10" s="677"/>
      <c r="DD10" s="646" t="s">
        <v>178</v>
      </c>
      <c r="DE10" s="641"/>
      <c r="DF10" s="641"/>
      <c r="DG10" s="641"/>
      <c r="DH10" s="641"/>
      <c r="DI10" s="641"/>
      <c r="DJ10" s="641"/>
      <c r="DK10" s="641"/>
      <c r="DL10" s="641"/>
      <c r="DM10" s="641"/>
      <c r="DN10" s="641"/>
      <c r="DO10" s="641"/>
      <c r="DP10" s="642"/>
      <c r="DQ10" s="646">
        <v>14430</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816310</v>
      </c>
      <c r="S11" s="641"/>
      <c r="T11" s="641"/>
      <c r="U11" s="641"/>
      <c r="V11" s="641"/>
      <c r="W11" s="641"/>
      <c r="X11" s="641"/>
      <c r="Y11" s="642"/>
      <c r="Z11" s="643">
        <v>3.3</v>
      </c>
      <c r="AA11" s="644"/>
      <c r="AB11" s="644"/>
      <c r="AC11" s="645"/>
      <c r="AD11" s="646">
        <v>816310</v>
      </c>
      <c r="AE11" s="641"/>
      <c r="AF11" s="641"/>
      <c r="AG11" s="641"/>
      <c r="AH11" s="641"/>
      <c r="AI11" s="641"/>
      <c r="AJ11" s="641"/>
      <c r="AK11" s="642"/>
      <c r="AL11" s="643">
        <v>7.4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131993</v>
      </c>
      <c r="BH11" s="641"/>
      <c r="BI11" s="641"/>
      <c r="BJ11" s="641"/>
      <c r="BK11" s="641"/>
      <c r="BL11" s="641"/>
      <c r="BM11" s="641"/>
      <c r="BN11" s="642"/>
      <c r="BO11" s="677">
        <v>2.8</v>
      </c>
      <c r="BP11" s="677"/>
      <c r="BQ11" s="677"/>
      <c r="BR11" s="677"/>
      <c r="BS11" s="646">
        <v>26295</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1122366</v>
      </c>
      <c r="CS11" s="641"/>
      <c r="CT11" s="641"/>
      <c r="CU11" s="641"/>
      <c r="CV11" s="641"/>
      <c r="CW11" s="641"/>
      <c r="CX11" s="641"/>
      <c r="CY11" s="642"/>
      <c r="CZ11" s="677">
        <v>4.7</v>
      </c>
      <c r="DA11" s="677"/>
      <c r="DB11" s="677"/>
      <c r="DC11" s="677"/>
      <c r="DD11" s="646">
        <v>715524</v>
      </c>
      <c r="DE11" s="641"/>
      <c r="DF11" s="641"/>
      <c r="DG11" s="641"/>
      <c r="DH11" s="641"/>
      <c r="DI11" s="641"/>
      <c r="DJ11" s="641"/>
      <c r="DK11" s="641"/>
      <c r="DL11" s="641"/>
      <c r="DM11" s="641"/>
      <c r="DN11" s="641"/>
      <c r="DO11" s="641"/>
      <c r="DP11" s="642"/>
      <c r="DQ11" s="646">
        <v>403299</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178</v>
      </c>
      <c r="S12" s="641"/>
      <c r="T12" s="641"/>
      <c r="U12" s="641"/>
      <c r="V12" s="641"/>
      <c r="W12" s="641"/>
      <c r="X12" s="641"/>
      <c r="Y12" s="642"/>
      <c r="Z12" s="677" t="s">
        <v>178</v>
      </c>
      <c r="AA12" s="677"/>
      <c r="AB12" s="677"/>
      <c r="AC12" s="677"/>
      <c r="AD12" s="678" t="s">
        <v>178</v>
      </c>
      <c r="AE12" s="678"/>
      <c r="AF12" s="678"/>
      <c r="AG12" s="678"/>
      <c r="AH12" s="678"/>
      <c r="AI12" s="678"/>
      <c r="AJ12" s="678"/>
      <c r="AK12" s="678"/>
      <c r="AL12" s="643" t="s">
        <v>140</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2128127</v>
      </c>
      <c r="BH12" s="641"/>
      <c r="BI12" s="641"/>
      <c r="BJ12" s="641"/>
      <c r="BK12" s="641"/>
      <c r="BL12" s="641"/>
      <c r="BM12" s="641"/>
      <c r="BN12" s="642"/>
      <c r="BO12" s="677">
        <v>44.4</v>
      </c>
      <c r="BP12" s="677"/>
      <c r="BQ12" s="677"/>
      <c r="BR12" s="677"/>
      <c r="BS12" s="646" t="s">
        <v>178</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486614</v>
      </c>
      <c r="CS12" s="641"/>
      <c r="CT12" s="641"/>
      <c r="CU12" s="641"/>
      <c r="CV12" s="641"/>
      <c r="CW12" s="641"/>
      <c r="CX12" s="641"/>
      <c r="CY12" s="642"/>
      <c r="CZ12" s="677">
        <v>2</v>
      </c>
      <c r="DA12" s="677"/>
      <c r="DB12" s="677"/>
      <c r="DC12" s="677"/>
      <c r="DD12" s="646">
        <v>1277</v>
      </c>
      <c r="DE12" s="641"/>
      <c r="DF12" s="641"/>
      <c r="DG12" s="641"/>
      <c r="DH12" s="641"/>
      <c r="DI12" s="641"/>
      <c r="DJ12" s="641"/>
      <c r="DK12" s="641"/>
      <c r="DL12" s="641"/>
      <c r="DM12" s="641"/>
      <c r="DN12" s="641"/>
      <c r="DO12" s="641"/>
      <c r="DP12" s="642"/>
      <c r="DQ12" s="646">
        <v>347521</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140</v>
      </c>
      <c r="S13" s="641"/>
      <c r="T13" s="641"/>
      <c r="U13" s="641"/>
      <c r="V13" s="641"/>
      <c r="W13" s="641"/>
      <c r="X13" s="641"/>
      <c r="Y13" s="642"/>
      <c r="Z13" s="677" t="s">
        <v>178</v>
      </c>
      <c r="AA13" s="677"/>
      <c r="AB13" s="677"/>
      <c r="AC13" s="677"/>
      <c r="AD13" s="678" t="s">
        <v>178</v>
      </c>
      <c r="AE13" s="678"/>
      <c r="AF13" s="678"/>
      <c r="AG13" s="678"/>
      <c r="AH13" s="678"/>
      <c r="AI13" s="678"/>
      <c r="AJ13" s="678"/>
      <c r="AK13" s="678"/>
      <c r="AL13" s="643" t="s">
        <v>178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2118532</v>
      </c>
      <c r="BH13" s="641"/>
      <c r="BI13" s="641"/>
      <c r="BJ13" s="641"/>
      <c r="BK13" s="641"/>
      <c r="BL13" s="641"/>
      <c r="BM13" s="641"/>
      <c r="BN13" s="642"/>
      <c r="BO13" s="677">
        <v>44.2</v>
      </c>
      <c r="BP13" s="677"/>
      <c r="BQ13" s="677"/>
      <c r="BR13" s="677"/>
      <c r="BS13" s="646" t="s">
        <v>178</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968855</v>
      </c>
      <c r="CS13" s="641"/>
      <c r="CT13" s="641"/>
      <c r="CU13" s="641"/>
      <c r="CV13" s="641"/>
      <c r="CW13" s="641"/>
      <c r="CX13" s="641"/>
      <c r="CY13" s="642"/>
      <c r="CZ13" s="677">
        <v>4</v>
      </c>
      <c r="DA13" s="677"/>
      <c r="DB13" s="677"/>
      <c r="DC13" s="677"/>
      <c r="DD13" s="646">
        <v>389274</v>
      </c>
      <c r="DE13" s="641"/>
      <c r="DF13" s="641"/>
      <c r="DG13" s="641"/>
      <c r="DH13" s="641"/>
      <c r="DI13" s="641"/>
      <c r="DJ13" s="641"/>
      <c r="DK13" s="641"/>
      <c r="DL13" s="641"/>
      <c r="DM13" s="641"/>
      <c r="DN13" s="641"/>
      <c r="DO13" s="641"/>
      <c r="DP13" s="642"/>
      <c r="DQ13" s="646">
        <v>389094</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17346</v>
      </c>
      <c r="S14" s="641"/>
      <c r="T14" s="641"/>
      <c r="U14" s="641"/>
      <c r="V14" s="641"/>
      <c r="W14" s="641"/>
      <c r="X14" s="641"/>
      <c r="Y14" s="642"/>
      <c r="Z14" s="677">
        <v>0.1</v>
      </c>
      <c r="AA14" s="677"/>
      <c r="AB14" s="677"/>
      <c r="AC14" s="677"/>
      <c r="AD14" s="678">
        <v>17346</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171308</v>
      </c>
      <c r="BH14" s="641"/>
      <c r="BI14" s="641"/>
      <c r="BJ14" s="641"/>
      <c r="BK14" s="641"/>
      <c r="BL14" s="641"/>
      <c r="BM14" s="641"/>
      <c r="BN14" s="642"/>
      <c r="BO14" s="677">
        <v>3.6</v>
      </c>
      <c r="BP14" s="677"/>
      <c r="BQ14" s="677"/>
      <c r="BR14" s="677"/>
      <c r="BS14" s="646" t="s">
        <v>178</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659969</v>
      </c>
      <c r="CS14" s="641"/>
      <c r="CT14" s="641"/>
      <c r="CU14" s="641"/>
      <c r="CV14" s="641"/>
      <c r="CW14" s="641"/>
      <c r="CX14" s="641"/>
      <c r="CY14" s="642"/>
      <c r="CZ14" s="677">
        <v>2.7</v>
      </c>
      <c r="DA14" s="677"/>
      <c r="DB14" s="677"/>
      <c r="DC14" s="677"/>
      <c r="DD14" s="646">
        <v>2889</v>
      </c>
      <c r="DE14" s="641"/>
      <c r="DF14" s="641"/>
      <c r="DG14" s="641"/>
      <c r="DH14" s="641"/>
      <c r="DI14" s="641"/>
      <c r="DJ14" s="641"/>
      <c r="DK14" s="641"/>
      <c r="DL14" s="641"/>
      <c r="DM14" s="641"/>
      <c r="DN14" s="641"/>
      <c r="DO14" s="641"/>
      <c r="DP14" s="642"/>
      <c r="DQ14" s="646">
        <v>599142</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178</v>
      </c>
      <c r="S15" s="641"/>
      <c r="T15" s="641"/>
      <c r="U15" s="641"/>
      <c r="V15" s="641"/>
      <c r="W15" s="641"/>
      <c r="X15" s="641"/>
      <c r="Y15" s="642"/>
      <c r="Z15" s="677" t="s">
        <v>140</v>
      </c>
      <c r="AA15" s="677"/>
      <c r="AB15" s="677"/>
      <c r="AC15" s="677"/>
      <c r="AD15" s="678" t="s">
        <v>178</v>
      </c>
      <c r="AE15" s="678"/>
      <c r="AF15" s="678"/>
      <c r="AG15" s="678"/>
      <c r="AH15" s="678"/>
      <c r="AI15" s="678"/>
      <c r="AJ15" s="678"/>
      <c r="AK15" s="678"/>
      <c r="AL15" s="643" t="s">
        <v>140</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327694</v>
      </c>
      <c r="BH15" s="641"/>
      <c r="BI15" s="641"/>
      <c r="BJ15" s="641"/>
      <c r="BK15" s="641"/>
      <c r="BL15" s="641"/>
      <c r="BM15" s="641"/>
      <c r="BN15" s="642"/>
      <c r="BO15" s="677">
        <v>6.8</v>
      </c>
      <c r="BP15" s="677"/>
      <c r="BQ15" s="677"/>
      <c r="BR15" s="677"/>
      <c r="BS15" s="646" t="s">
        <v>178</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2006417</v>
      </c>
      <c r="CS15" s="641"/>
      <c r="CT15" s="641"/>
      <c r="CU15" s="641"/>
      <c r="CV15" s="641"/>
      <c r="CW15" s="641"/>
      <c r="CX15" s="641"/>
      <c r="CY15" s="642"/>
      <c r="CZ15" s="677">
        <v>8.3000000000000007</v>
      </c>
      <c r="DA15" s="677"/>
      <c r="DB15" s="677"/>
      <c r="DC15" s="677"/>
      <c r="DD15" s="646">
        <v>408803</v>
      </c>
      <c r="DE15" s="641"/>
      <c r="DF15" s="641"/>
      <c r="DG15" s="641"/>
      <c r="DH15" s="641"/>
      <c r="DI15" s="641"/>
      <c r="DJ15" s="641"/>
      <c r="DK15" s="641"/>
      <c r="DL15" s="641"/>
      <c r="DM15" s="641"/>
      <c r="DN15" s="641"/>
      <c r="DO15" s="641"/>
      <c r="DP15" s="642"/>
      <c r="DQ15" s="646">
        <v>1241195</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3773</v>
      </c>
      <c r="S16" s="641"/>
      <c r="T16" s="641"/>
      <c r="U16" s="641"/>
      <c r="V16" s="641"/>
      <c r="W16" s="641"/>
      <c r="X16" s="641"/>
      <c r="Y16" s="642"/>
      <c r="Z16" s="677">
        <v>0</v>
      </c>
      <c r="AA16" s="677"/>
      <c r="AB16" s="677"/>
      <c r="AC16" s="677"/>
      <c r="AD16" s="678">
        <v>3773</v>
      </c>
      <c r="AE16" s="678"/>
      <c r="AF16" s="678"/>
      <c r="AG16" s="678"/>
      <c r="AH16" s="678"/>
      <c r="AI16" s="678"/>
      <c r="AJ16" s="678"/>
      <c r="AK16" s="678"/>
      <c r="AL16" s="643">
        <v>0</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178</v>
      </c>
      <c r="BH16" s="641"/>
      <c r="BI16" s="641"/>
      <c r="BJ16" s="641"/>
      <c r="BK16" s="641"/>
      <c r="BL16" s="641"/>
      <c r="BM16" s="641"/>
      <c r="BN16" s="642"/>
      <c r="BO16" s="677" t="s">
        <v>178</v>
      </c>
      <c r="BP16" s="677"/>
      <c r="BQ16" s="677"/>
      <c r="BR16" s="677"/>
      <c r="BS16" s="646" t="s">
        <v>140</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2528634</v>
      </c>
      <c r="CS16" s="641"/>
      <c r="CT16" s="641"/>
      <c r="CU16" s="641"/>
      <c r="CV16" s="641"/>
      <c r="CW16" s="641"/>
      <c r="CX16" s="641"/>
      <c r="CY16" s="642"/>
      <c r="CZ16" s="677">
        <v>10.5</v>
      </c>
      <c r="DA16" s="677"/>
      <c r="DB16" s="677"/>
      <c r="DC16" s="677"/>
      <c r="DD16" s="646" t="s">
        <v>178</v>
      </c>
      <c r="DE16" s="641"/>
      <c r="DF16" s="641"/>
      <c r="DG16" s="641"/>
      <c r="DH16" s="641"/>
      <c r="DI16" s="641"/>
      <c r="DJ16" s="641"/>
      <c r="DK16" s="641"/>
      <c r="DL16" s="641"/>
      <c r="DM16" s="641"/>
      <c r="DN16" s="641"/>
      <c r="DO16" s="641"/>
      <c r="DP16" s="642"/>
      <c r="DQ16" s="646">
        <v>15756</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55394</v>
      </c>
      <c r="S17" s="641"/>
      <c r="T17" s="641"/>
      <c r="U17" s="641"/>
      <c r="V17" s="641"/>
      <c r="W17" s="641"/>
      <c r="X17" s="641"/>
      <c r="Y17" s="642"/>
      <c r="Z17" s="677">
        <v>0.2</v>
      </c>
      <c r="AA17" s="677"/>
      <c r="AB17" s="677"/>
      <c r="AC17" s="677"/>
      <c r="AD17" s="678">
        <v>55394</v>
      </c>
      <c r="AE17" s="678"/>
      <c r="AF17" s="678"/>
      <c r="AG17" s="678"/>
      <c r="AH17" s="678"/>
      <c r="AI17" s="678"/>
      <c r="AJ17" s="678"/>
      <c r="AK17" s="678"/>
      <c r="AL17" s="643">
        <v>0.5</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140</v>
      </c>
      <c r="BH17" s="641"/>
      <c r="BI17" s="641"/>
      <c r="BJ17" s="641"/>
      <c r="BK17" s="641"/>
      <c r="BL17" s="641"/>
      <c r="BM17" s="641"/>
      <c r="BN17" s="642"/>
      <c r="BO17" s="677" t="s">
        <v>140</v>
      </c>
      <c r="BP17" s="677"/>
      <c r="BQ17" s="677"/>
      <c r="BR17" s="677"/>
      <c r="BS17" s="646" t="s">
        <v>140</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1863051</v>
      </c>
      <c r="CS17" s="641"/>
      <c r="CT17" s="641"/>
      <c r="CU17" s="641"/>
      <c r="CV17" s="641"/>
      <c r="CW17" s="641"/>
      <c r="CX17" s="641"/>
      <c r="CY17" s="642"/>
      <c r="CZ17" s="677">
        <v>7.7</v>
      </c>
      <c r="DA17" s="677"/>
      <c r="DB17" s="677"/>
      <c r="DC17" s="677"/>
      <c r="DD17" s="646" t="s">
        <v>178</v>
      </c>
      <c r="DE17" s="641"/>
      <c r="DF17" s="641"/>
      <c r="DG17" s="641"/>
      <c r="DH17" s="641"/>
      <c r="DI17" s="641"/>
      <c r="DJ17" s="641"/>
      <c r="DK17" s="641"/>
      <c r="DL17" s="641"/>
      <c r="DM17" s="641"/>
      <c r="DN17" s="641"/>
      <c r="DO17" s="641"/>
      <c r="DP17" s="642"/>
      <c r="DQ17" s="646">
        <v>1739408</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14899</v>
      </c>
      <c r="S18" s="641"/>
      <c r="T18" s="641"/>
      <c r="U18" s="641"/>
      <c r="V18" s="641"/>
      <c r="W18" s="641"/>
      <c r="X18" s="641"/>
      <c r="Y18" s="642"/>
      <c r="Z18" s="677">
        <v>0.1</v>
      </c>
      <c r="AA18" s="677"/>
      <c r="AB18" s="677"/>
      <c r="AC18" s="677"/>
      <c r="AD18" s="678">
        <v>14899</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178</v>
      </c>
      <c r="BH18" s="641"/>
      <c r="BI18" s="641"/>
      <c r="BJ18" s="641"/>
      <c r="BK18" s="641"/>
      <c r="BL18" s="641"/>
      <c r="BM18" s="641"/>
      <c r="BN18" s="642"/>
      <c r="BO18" s="677" t="s">
        <v>178</v>
      </c>
      <c r="BP18" s="677"/>
      <c r="BQ18" s="677"/>
      <c r="BR18" s="677"/>
      <c r="BS18" s="646" t="s">
        <v>178</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178</v>
      </c>
      <c r="CS18" s="641"/>
      <c r="CT18" s="641"/>
      <c r="CU18" s="641"/>
      <c r="CV18" s="641"/>
      <c r="CW18" s="641"/>
      <c r="CX18" s="641"/>
      <c r="CY18" s="642"/>
      <c r="CZ18" s="677" t="s">
        <v>178</v>
      </c>
      <c r="DA18" s="677"/>
      <c r="DB18" s="677"/>
      <c r="DC18" s="677"/>
      <c r="DD18" s="646" t="s">
        <v>178</v>
      </c>
      <c r="DE18" s="641"/>
      <c r="DF18" s="641"/>
      <c r="DG18" s="641"/>
      <c r="DH18" s="641"/>
      <c r="DI18" s="641"/>
      <c r="DJ18" s="641"/>
      <c r="DK18" s="641"/>
      <c r="DL18" s="641"/>
      <c r="DM18" s="641"/>
      <c r="DN18" s="641"/>
      <c r="DO18" s="641"/>
      <c r="DP18" s="642"/>
      <c r="DQ18" s="646" t="s">
        <v>140</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2267</v>
      </c>
      <c r="S19" s="641"/>
      <c r="T19" s="641"/>
      <c r="U19" s="641"/>
      <c r="V19" s="641"/>
      <c r="W19" s="641"/>
      <c r="X19" s="641"/>
      <c r="Y19" s="642"/>
      <c r="Z19" s="677">
        <v>0</v>
      </c>
      <c r="AA19" s="677"/>
      <c r="AB19" s="677"/>
      <c r="AC19" s="677"/>
      <c r="AD19" s="678">
        <v>2267</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341640</v>
      </c>
      <c r="BH19" s="641"/>
      <c r="BI19" s="641"/>
      <c r="BJ19" s="641"/>
      <c r="BK19" s="641"/>
      <c r="BL19" s="641"/>
      <c r="BM19" s="641"/>
      <c r="BN19" s="642"/>
      <c r="BO19" s="677">
        <v>7.1</v>
      </c>
      <c r="BP19" s="677"/>
      <c r="BQ19" s="677"/>
      <c r="BR19" s="677"/>
      <c r="BS19" s="646" t="s">
        <v>178</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178</v>
      </c>
      <c r="CS19" s="641"/>
      <c r="CT19" s="641"/>
      <c r="CU19" s="641"/>
      <c r="CV19" s="641"/>
      <c r="CW19" s="641"/>
      <c r="CX19" s="641"/>
      <c r="CY19" s="642"/>
      <c r="CZ19" s="677" t="s">
        <v>140</v>
      </c>
      <c r="DA19" s="677"/>
      <c r="DB19" s="677"/>
      <c r="DC19" s="677"/>
      <c r="DD19" s="646" t="s">
        <v>178</v>
      </c>
      <c r="DE19" s="641"/>
      <c r="DF19" s="641"/>
      <c r="DG19" s="641"/>
      <c r="DH19" s="641"/>
      <c r="DI19" s="641"/>
      <c r="DJ19" s="641"/>
      <c r="DK19" s="641"/>
      <c r="DL19" s="641"/>
      <c r="DM19" s="641"/>
      <c r="DN19" s="641"/>
      <c r="DO19" s="641"/>
      <c r="DP19" s="642"/>
      <c r="DQ19" s="646" t="s">
        <v>178</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912</v>
      </c>
      <c r="S20" s="641"/>
      <c r="T20" s="641"/>
      <c r="U20" s="641"/>
      <c r="V20" s="641"/>
      <c r="W20" s="641"/>
      <c r="X20" s="641"/>
      <c r="Y20" s="642"/>
      <c r="Z20" s="677">
        <v>0</v>
      </c>
      <c r="AA20" s="677"/>
      <c r="AB20" s="677"/>
      <c r="AC20" s="677"/>
      <c r="AD20" s="678">
        <v>912</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341640</v>
      </c>
      <c r="BH20" s="641"/>
      <c r="BI20" s="641"/>
      <c r="BJ20" s="641"/>
      <c r="BK20" s="641"/>
      <c r="BL20" s="641"/>
      <c r="BM20" s="641"/>
      <c r="BN20" s="642"/>
      <c r="BO20" s="677">
        <v>7.1</v>
      </c>
      <c r="BP20" s="677"/>
      <c r="BQ20" s="677"/>
      <c r="BR20" s="677"/>
      <c r="BS20" s="646" t="s">
        <v>178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24092744</v>
      </c>
      <c r="CS20" s="641"/>
      <c r="CT20" s="641"/>
      <c r="CU20" s="641"/>
      <c r="CV20" s="641"/>
      <c r="CW20" s="641"/>
      <c r="CX20" s="641"/>
      <c r="CY20" s="642"/>
      <c r="CZ20" s="677">
        <v>100</v>
      </c>
      <c r="DA20" s="677"/>
      <c r="DB20" s="677"/>
      <c r="DC20" s="677"/>
      <c r="DD20" s="646">
        <v>1869429</v>
      </c>
      <c r="DE20" s="641"/>
      <c r="DF20" s="641"/>
      <c r="DG20" s="641"/>
      <c r="DH20" s="641"/>
      <c r="DI20" s="641"/>
      <c r="DJ20" s="641"/>
      <c r="DK20" s="641"/>
      <c r="DL20" s="641"/>
      <c r="DM20" s="641"/>
      <c r="DN20" s="641"/>
      <c r="DO20" s="641"/>
      <c r="DP20" s="642"/>
      <c r="DQ20" s="646">
        <v>12670011</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37316</v>
      </c>
      <c r="S21" s="641"/>
      <c r="T21" s="641"/>
      <c r="U21" s="641"/>
      <c r="V21" s="641"/>
      <c r="W21" s="641"/>
      <c r="X21" s="641"/>
      <c r="Y21" s="642"/>
      <c r="Z21" s="677">
        <v>0.2</v>
      </c>
      <c r="AA21" s="677"/>
      <c r="AB21" s="677"/>
      <c r="AC21" s="677"/>
      <c r="AD21" s="678">
        <v>37316</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18480</v>
      </c>
      <c r="BH21" s="641"/>
      <c r="BI21" s="641"/>
      <c r="BJ21" s="641"/>
      <c r="BK21" s="641"/>
      <c r="BL21" s="641"/>
      <c r="BM21" s="641"/>
      <c r="BN21" s="642"/>
      <c r="BO21" s="677">
        <v>0.4</v>
      </c>
      <c r="BP21" s="677"/>
      <c r="BQ21" s="677"/>
      <c r="BR21" s="677"/>
      <c r="BS21" s="646" t="s">
        <v>178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6200061</v>
      </c>
      <c r="S22" s="641"/>
      <c r="T22" s="641"/>
      <c r="U22" s="641"/>
      <c r="V22" s="641"/>
      <c r="W22" s="641"/>
      <c r="X22" s="641"/>
      <c r="Y22" s="642"/>
      <c r="Z22" s="677">
        <v>25.2</v>
      </c>
      <c r="AA22" s="677"/>
      <c r="AB22" s="677"/>
      <c r="AC22" s="677"/>
      <c r="AD22" s="678">
        <v>5410592</v>
      </c>
      <c r="AE22" s="678"/>
      <c r="AF22" s="678"/>
      <c r="AG22" s="678"/>
      <c r="AH22" s="678"/>
      <c r="AI22" s="678"/>
      <c r="AJ22" s="678"/>
      <c r="AK22" s="678"/>
      <c r="AL22" s="643">
        <v>49.3</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178</v>
      </c>
      <c r="BH22" s="641"/>
      <c r="BI22" s="641"/>
      <c r="BJ22" s="641"/>
      <c r="BK22" s="641"/>
      <c r="BL22" s="641"/>
      <c r="BM22" s="641"/>
      <c r="BN22" s="642"/>
      <c r="BO22" s="677" t="s">
        <v>178</v>
      </c>
      <c r="BP22" s="677"/>
      <c r="BQ22" s="677"/>
      <c r="BR22" s="677"/>
      <c r="BS22" s="646" t="s">
        <v>140</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5410592</v>
      </c>
      <c r="S23" s="641"/>
      <c r="T23" s="641"/>
      <c r="U23" s="641"/>
      <c r="V23" s="641"/>
      <c r="W23" s="641"/>
      <c r="X23" s="641"/>
      <c r="Y23" s="642"/>
      <c r="Z23" s="677">
        <v>22</v>
      </c>
      <c r="AA23" s="677"/>
      <c r="AB23" s="677"/>
      <c r="AC23" s="677"/>
      <c r="AD23" s="678">
        <v>5410592</v>
      </c>
      <c r="AE23" s="678"/>
      <c r="AF23" s="678"/>
      <c r="AG23" s="678"/>
      <c r="AH23" s="678"/>
      <c r="AI23" s="678"/>
      <c r="AJ23" s="678"/>
      <c r="AK23" s="678"/>
      <c r="AL23" s="643">
        <v>49.3</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323160</v>
      </c>
      <c r="BH23" s="641"/>
      <c r="BI23" s="641"/>
      <c r="BJ23" s="641"/>
      <c r="BK23" s="641"/>
      <c r="BL23" s="641"/>
      <c r="BM23" s="641"/>
      <c r="BN23" s="642"/>
      <c r="BO23" s="677">
        <v>6.7</v>
      </c>
      <c r="BP23" s="677"/>
      <c r="BQ23" s="677"/>
      <c r="BR23" s="677"/>
      <c r="BS23" s="646" t="s">
        <v>178</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789469</v>
      </c>
      <c r="S24" s="641"/>
      <c r="T24" s="641"/>
      <c r="U24" s="641"/>
      <c r="V24" s="641"/>
      <c r="W24" s="641"/>
      <c r="X24" s="641"/>
      <c r="Y24" s="642"/>
      <c r="Z24" s="677">
        <v>3.2</v>
      </c>
      <c r="AA24" s="677"/>
      <c r="AB24" s="677"/>
      <c r="AC24" s="677"/>
      <c r="AD24" s="678" t="s">
        <v>178</v>
      </c>
      <c r="AE24" s="678"/>
      <c r="AF24" s="678"/>
      <c r="AG24" s="678"/>
      <c r="AH24" s="678"/>
      <c r="AI24" s="678"/>
      <c r="AJ24" s="678"/>
      <c r="AK24" s="678"/>
      <c r="AL24" s="643" t="s">
        <v>178</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178</v>
      </c>
      <c r="BH24" s="641"/>
      <c r="BI24" s="641"/>
      <c r="BJ24" s="641"/>
      <c r="BK24" s="641"/>
      <c r="BL24" s="641"/>
      <c r="BM24" s="641"/>
      <c r="BN24" s="642"/>
      <c r="BO24" s="677" t="s">
        <v>140</v>
      </c>
      <c r="BP24" s="677"/>
      <c r="BQ24" s="677"/>
      <c r="BR24" s="677"/>
      <c r="BS24" s="646" t="s">
        <v>178</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11007118</v>
      </c>
      <c r="CS24" s="696"/>
      <c r="CT24" s="696"/>
      <c r="CU24" s="696"/>
      <c r="CV24" s="696"/>
      <c r="CW24" s="696"/>
      <c r="CX24" s="696"/>
      <c r="CY24" s="739"/>
      <c r="CZ24" s="740">
        <v>45.7</v>
      </c>
      <c r="DA24" s="711"/>
      <c r="DB24" s="711"/>
      <c r="DC24" s="743"/>
      <c r="DD24" s="738">
        <v>6213633</v>
      </c>
      <c r="DE24" s="696"/>
      <c r="DF24" s="696"/>
      <c r="DG24" s="696"/>
      <c r="DH24" s="696"/>
      <c r="DI24" s="696"/>
      <c r="DJ24" s="696"/>
      <c r="DK24" s="739"/>
      <c r="DL24" s="738">
        <v>6053349</v>
      </c>
      <c r="DM24" s="696"/>
      <c r="DN24" s="696"/>
      <c r="DO24" s="696"/>
      <c r="DP24" s="696"/>
      <c r="DQ24" s="696"/>
      <c r="DR24" s="696"/>
      <c r="DS24" s="696"/>
      <c r="DT24" s="696"/>
      <c r="DU24" s="696"/>
      <c r="DV24" s="739"/>
      <c r="DW24" s="740">
        <v>53</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178</v>
      </c>
      <c r="S25" s="641"/>
      <c r="T25" s="641"/>
      <c r="U25" s="641"/>
      <c r="V25" s="641"/>
      <c r="W25" s="641"/>
      <c r="X25" s="641"/>
      <c r="Y25" s="642"/>
      <c r="Z25" s="677" t="s">
        <v>178</v>
      </c>
      <c r="AA25" s="677"/>
      <c r="AB25" s="677"/>
      <c r="AC25" s="677"/>
      <c r="AD25" s="678" t="s">
        <v>178</v>
      </c>
      <c r="AE25" s="678"/>
      <c r="AF25" s="678"/>
      <c r="AG25" s="678"/>
      <c r="AH25" s="678"/>
      <c r="AI25" s="678"/>
      <c r="AJ25" s="678"/>
      <c r="AK25" s="678"/>
      <c r="AL25" s="643" t="s">
        <v>178</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178</v>
      </c>
      <c r="BH25" s="641"/>
      <c r="BI25" s="641"/>
      <c r="BJ25" s="641"/>
      <c r="BK25" s="641"/>
      <c r="BL25" s="641"/>
      <c r="BM25" s="641"/>
      <c r="BN25" s="642"/>
      <c r="BO25" s="677" t="s">
        <v>178</v>
      </c>
      <c r="BP25" s="677"/>
      <c r="BQ25" s="677"/>
      <c r="BR25" s="677"/>
      <c r="BS25" s="646" t="s">
        <v>178</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2796091</v>
      </c>
      <c r="CS25" s="659"/>
      <c r="CT25" s="659"/>
      <c r="CU25" s="659"/>
      <c r="CV25" s="659"/>
      <c r="CW25" s="659"/>
      <c r="CX25" s="659"/>
      <c r="CY25" s="660"/>
      <c r="CZ25" s="643">
        <v>11.6</v>
      </c>
      <c r="DA25" s="661"/>
      <c r="DB25" s="661"/>
      <c r="DC25" s="662"/>
      <c r="DD25" s="646">
        <v>2660305</v>
      </c>
      <c r="DE25" s="659"/>
      <c r="DF25" s="659"/>
      <c r="DG25" s="659"/>
      <c r="DH25" s="659"/>
      <c r="DI25" s="659"/>
      <c r="DJ25" s="659"/>
      <c r="DK25" s="660"/>
      <c r="DL25" s="646">
        <v>2500706</v>
      </c>
      <c r="DM25" s="659"/>
      <c r="DN25" s="659"/>
      <c r="DO25" s="659"/>
      <c r="DP25" s="659"/>
      <c r="DQ25" s="659"/>
      <c r="DR25" s="659"/>
      <c r="DS25" s="659"/>
      <c r="DT25" s="659"/>
      <c r="DU25" s="659"/>
      <c r="DV25" s="660"/>
      <c r="DW25" s="643">
        <v>21.9</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12072017</v>
      </c>
      <c r="S26" s="641"/>
      <c r="T26" s="641"/>
      <c r="U26" s="641"/>
      <c r="V26" s="641"/>
      <c r="W26" s="641"/>
      <c r="X26" s="641"/>
      <c r="Y26" s="642"/>
      <c r="Z26" s="677">
        <v>49</v>
      </c>
      <c r="AA26" s="677"/>
      <c r="AB26" s="677"/>
      <c r="AC26" s="677"/>
      <c r="AD26" s="678">
        <v>10959388</v>
      </c>
      <c r="AE26" s="678"/>
      <c r="AF26" s="678"/>
      <c r="AG26" s="678"/>
      <c r="AH26" s="678"/>
      <c r="AI26" s="678"/>
      <c r="AJ26" s="678"/>
      <c r="AK26" s="678"/>
      <c r="AL26" s="643">
        <v>99.8</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178</v>
      </c>
      <c r="BH26" s="641"/>
      <c r="BI26" s="641"/>
      <c r="BJ26" s="641"/>
      <c r="BK26" s="641"/>
      <c r="BL26" s="641"/>
      <c r="BM26" s="641"/>
      <c r="BN26" s="642"/>
      <c r="BO26" s="677" t="s">
        <v>140</v>
      </c>
      <c r="BP26" s="677"/>
      <c r="BQ26" s="677"/>
      <c r="BR26" s="677"/>
      <c r="BS26" s="646" t="s">
        <v>178</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1922046</v>
      </c>
      <c r="CS26" s="641"/>
      <c r="CT26" s="641"/>
      <c r="CU26" s="641"/>
      <c r="CV26" s="641"/>
      <c r="CW26" s="641"/>
      <c r="CX26" s="641"/>
      <c r="CY26" s="642"/>
      <c r="CZ26" s="643">
        <v>8</v>
      </c>
      <c r="DA26" s="661"/>
      <c r="DB26" s="661"/>
      <c r="DC26" s="662"/>
      <c r="DD26" s="646">
        <v>1813751</v>
      </c>
      <c r="DE26" s="641"/>
      <c r="DF26" s="641"/>
      <c r="DG26" s="641"/>
      <c r="DH26" s="641"/>
      <c r="DI26" s="641"/>
      <c r="DJ26" s="641"/>
      <c r="DK26" s="642"/>
      <c r="DL26" s="646" t="s">
        <v>178</v>
      </c>
      <c r="DM26" s="641"/>
      <c r="DN26" s="641"/>
      <c r="DO26" s="641"/>
      <c r="DP26" s="641"/>
      <c r="DQ26" s="641"/>
      <c r="DR26" s="641"/>
      <c r="DS26" s="641"/>
      <c r="DT26" s="641"/>
      <c r="DU26" s="641"/>
      <c r="DV26" s="642"/>
      <c r="DW26" s="643" t="s">
        <v>178</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5561</v>
      </c>
      <c r="S27" s="641"/>
      <c r="T27" s="641"/>
      <c r="U27" s="641"/>
      <c r="V27" s="641"/>
      <c r="W27" s="641"/>
      <c r="X27" s="641"/>
      <c r="Y27" s="642"/>
      <c r="Z27" s="677">
        <v>0</v>
      </c>
      <c r="AA27" s="677"/>
      <c r="AB27" s="677"/>
      <c r="AC27" s="677"/>
      <c r="AD27" s="678">
        <v>5561</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4793082</v>
      </c>
      <c r="BH27" s="641"/>
      <c r="BI27" s="641"/>
      <c r="BJ27" s="641"/>
      <c r="BK27" s="641"/>
      <c r="BL27" s="641"/>
      <c r="BM27" s="641"/>
      <c r="BN27" s="642"/>
      <c r="BO27" s="677">
        <v>100</v>
      </c>
      <c r="BP27" s="677"/>
      <c r="BQ27" s="677"/>
      <c r="BR27" s="677"/>
      <c r="BS27" s="646">
        <v>26295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6347976</v>
      </c>
      <c r="CS27" s="659"/>
      <c r="CT27" s="659"/>
      <c r="CU27" s="659"/>
      <c r="CV27" s="659"/>
      <c r="CW27" s="659"/>
      <c r="CX27" s="659"/>
      <c r="CY27" s="660"/>
      <c r="CZ27" s="643">
        <v>26.3</v>
      </c>
      <c r="DA27" s="661"/>
      <c r="DB27" s="661"/>
      <c r="DC27" s="662"/>
      <c r="DD27" s="646">
        <v>1813920</v>
      </c>
      <c r="DE27" s="659"/>
      <c r="DF27" s="659"/>
      <c r="DG27" s="659"/>
      <c r="DH27" s="659"/>
      <c r="DI27" s="659"/>
      <c r="DJ27" s="659"/>
      <c r="DK27" s="660"/>
      <c r="DL27" s="646">
        <v>1813235</v>
      </c>
      <c r="DM27" s="659"/>
      <c r="DN27" s="659"/>
      <c r="DO27" s="659"/>
      <c r="DP27" s="659"/>
      <c r="DQ27" s="659"/>
      <c r="DR27" s="659"/>
      <c r="DS27" s="659"/>
      <c r="DT27" s="659"/>
      <c r="DU27" s="659"/>
      <c r="DV27" s="660"/>
      <c r="DW27" s="643">
        <v>15.9</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144215</v>
      </c>
      <c r="S28" s="641"/>
      <c r="T28" s="641"/>
      <c r="U28" s="641"/>
      <c r="V28" s="641"/>
      <c r="W28" s="641"/>
      <c r="X28" s="641"/>
      <c r="Y28" s="642"/>
      <c r="Z28" s="677">
        <v>0.6</v>
      </c>
      <c r="AA28" s="677"/>
      <c r="AB28" s="677"/>
      <c r="AC28" s="677"/>
      <c r="AD28" s="678" t="s">
        <v>178</v>
      </c>
      <c r="AE28" s="678"/>
      <c r="AF28" s="678"/>
      <c r="AG28" s="678"/>
      <c r="AH28" s="678"/>
      <c r="AI28" s="678"/>
      <c r="AJ28" s="678"/>
      <c r="AK28" s="678"/>
      <c r="AL28" s="643" t="s">
        <v>178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1863051</v>
      </c>
      <c r="CS28" s="641"/>
      <c r="CT28" s="641"/>
      <c r="CU28" s="641"/>
      <c r="CV28" s="641"/>
      <c r="CW28" s="641"/>
      <c r="CX28" s="641"/>
      <c r="CY28" s="642"/>
      <c r="CZ28" s="643">
        <v>7.7</v>
      </c>
      <c r="DA28" s="661"/>
      <c r="DB28" s="661"/>
      <c r="DC28" s="662"/>
      <c r="DD28" s="646">
        <v>1739408</v>
      </c>
      <c r="DE28" s="641"/>
      <c r="DF28" s="641"/>
      <c r="DG28" s="641"/>
      <c r="DH28" s="641"/>
      <c r="DI28" s="641"/>
      <c r="DJ28" s="641"/>
      <c r="DK28" s="642"/>
      <c r="DL28" s="646">
        <v>1739408</v>
      </c>
      <c r="DM28" s="641"/>
      <c r="DN28" s="641"/>
      <c r="DO28" s="641"/>
      <c r="DP28" s="641"/>
      <c r="DQ28" s="641"/>
      <c r="DR28" s="641"/>
      <c r="DS28" s="641"/>
      <c r="DT28" s="641"/>
      <c r="DU28" s="641"/>
      <c r="DV28" s="642"/>
      <c r="DW28" s="643">
        <v>15.2</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249564</v>
      </c>
      <c r="S29" s="641"/>
      <c r="T29" s="641"/>
      <c r="U29" s="641"/>
      <c r="V29" s="641"/>
      <c r="W29" s="641"/>
      <c r="X29" s="641"/>
      <c r="Y29" s="642"/>
      <c r="Z29" s="677">
        <v>1</v>
      </c>
      <c r="AA29" s="677"/>
      <c r="AB29" s="677"/>
      <c r="AC29" s="677"/>
      <c r="AD29" s="678">
        <v>12730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1863032</v>
      </c>
      <c r="CS29" s="659"/>
      <c r="CT29" s="659"/>
      <c r="CU29" s="659"/>
      <c r="CV29" s="659"/>
      <c r="CW29" s="659"/>
      <c r="CX29" s="659"/>
      <c r="CY29" s="660"/>
      <c r="CZ29" s="643">
        <v>7.7</v>
      </c>
      <c r="DA29" s="661"/>
      <c r="DB29" s="661"/>
      <c r="DC29" s="662"/>
      <c r="DD29" s="646">
        <v>1739389</v>
      </c>
      <c r="DE29" s="659"/>
      <c r="DF29" s="659"/>
      <c r="DG29" s="659"/>
      <c r="DH29" s="659"/>
      <c r="DI29" s="659"/>
      <c r="DJ29" s="659"/>
      <c r="DK29" s="660"/>
      <c r="DL29" s="646">
        <v>1739389</v>
      </c>
      <c r="DM29" s="659"/>
      <c r="DN29" s="659"/>
      <c r="DO29" s="659"/>
      <c r="DP29" s="659"/>
      <c r="DQ29" s="659"/>
      <c r="DR29" s="659"/>
      <c r="DS29" s="659"/>
      <c r="DT29" s="659"/>
      <c r="DU29" s="659"/>
      <c r="DV29" s="660"/>
      <c r="DW29" s="643">
        <v>15.2</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80061</v>
      </c>
      <c r="S30" s="641"/>
      <c r="T30" s="641"/>
      <c r="U30" s="641"/>
      <c r="V30" s="641"/>
      <c r="W30" s="641"/>
      <c r="X30" s="641"/>
      <c r="Y30" s="642"/>
      <c r="Z30" s="677">
        <v>0.3</v>
      </c>
      <c r="AA30" s="677"/>
      <c r="AB30" s="677"/>
      <c r="AC30" s="677"/>
      <c r="AD30" s="678" t="s">
        <v>178</v>
      </c>
      <c r="AE30" s="678"/>
      <c r="AF30" s="678"/>
      <c r="AG30" s="678"/>
      <c r="AH30" s="678"/>
      <c r="AI30" s="678"/>
      <c r="AJ30" s="678"/>
      <c r="AK30" s="678"/>
      <c r="AL30" s="643" t="s">
        <v>140</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1752183</v>
      </c>
      <c r="CS30" s="641"/>
      <c r="CT30" s="641"/>
      <c r="CU30" s="641"/>
      <c r="CV30" s="641"/>
      <c r="CW30" s="641"/>
      <c r="CX30" s="641"/>
      <c r="CY30" s="642"/>
      <c r="CZ30" s="643">
        <v>7.3</v>
      </c>
      <c r="DA30" s="661"/>
      <c r="DB30" s="661"/>
      <c r="DC30" s="662"/>
      <c r="DD30" s="646">
        <v>1648195</v>
      </c>
      <c r="DE30" s="641"/>
      <c r="DF30" s="641"/>
      <c r="DG30" s="641"/>
      <c r="DH30" s="641"/>
      <c r="DI30" s="641"/>
      <c r="DJ30" s="641"/>
      <c r="DK30" s="642"/>
      <c r="DL30" s="646">
        <v>1648195</v>
      </c>
      <c r="DM30" s="641"/>
      <c r="DN30" s="641"/>
      <c r="DO30" s="641"/>
      <c r="DP30" s="641"/>
      <c r="DQ30" s="641"/>
      <c r="DR30" s="641"/>
      <c r="DS30" s="641"/>
      <c r="DT30" s="641"/>
      <c r="DU30" s="641"/>
      <c r="DV30" s="642"/>
      <c r="DW30" s="643">
        <v>14.4</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3830333</v>
      </c>
      <c r="S31" s="641"/>
      <c r="T31" s="641"/>
      <c r="U31" s="641"/>
      <c r="V31" s="641"/>
      <c r="W31" s="641"/>
      <c r="X31" s="641"/>
      <c r="Y31" s="642"/>
      <c r="Z31" s="677">
        <v>15.6</v>
      </c>
      <c r="AA31" s="677"/>
      <c r="AB31" s="677"/>
      <c r="AC31" s="677"/>
      <c r="AD31" s="678" t="s">
        <v>178</v>
      </c>
      <c r="AE31" s="678"/>
      <c r="AF31" s="678"/>
      <c r="AG31" s="678"/>
      <c r="AH31" s="678"/>
      <c r="AI31" s="678"/>
      <c r="AJ31" s="678"/>
      <c r="AK31" s="678"/>
      <c r="AL31" s="643" t="s">
        <v>178</v>
      </c>
      <c r="AM31" s="644"/>
      <c r="AN31" s="644"/>
      <c r="AO31" s="679"/>
      <c r="AP31" s="716" t="s">
        <v>313</v>
      </c>
      <c r="AQ31" s="717"/>
      <c r="AR31" s="717"/>
      <c r="AS31" s="717"/>
      <c r="AT31" s="722" t="s">
        <v>314</v>
      </c>
      <c r="AU31" s="231"/>
      <c r="AV31" s="231"/>
      <c r="AW31" s="231"/>
      <c r="AX31" s="706" t="s">
        <v>190</v>
      </c>
      <c r="AY31" s="707"/>
      <c r="AZ31" s="707"/>
      <c r="BA31" s="707"/>
      <c r="BB31" s="707"/>
      <c r="BC31" s="707"/>
      <c r="BD31" s="707"/>
      <c r="BE31" s="707"/>
      <c r="BF31" s="708"/>
      <c r="BG31" s="709">
        <v>99</v>
      </c>
      <c r="BH31" s="710"/>
      <c r="BI31" s="710"/>
      <c r="BJ31" s="710"/>
      <c r="BK31" s="710"/>
      <c r="BL31" s="710"/>
      <c r="BM31" s="711">
        <v>94.6</v>
      </c>
      <c r="BN31" s="710"/>
      <c r="BO31" s="710"/>
      <c r="BP31" s="710"/>
      <c r="BQ31" s="712"/>
      <c r="BR31" s="709">
        <v>98.8</v>
      </c>
      <c r="BS31" s="710"/>
      <c r="BT31" s="710"/>
      <c r="BU31" s="710"/>
      <c r="BV31" s="710"/>
      <c r="BW31" s="710"/>
      <c r="BX31" s="711">
        <v>94.1</v>
      </c>
      <c r="BY31" s="710"/>
      <c r="BZ31" s="710"/>
      <c r="CA31" s="710"/>
      <c r="CB31" s="712"/>
      <c r="CD31" s="727"/>
      <c r="CE31" s="728"/>
      <c r="CF31" s="673" t="s">
        <v>315</v>
      </c>
      <c r="CG31" s="674"/>
      <c r="CH31" s="674"/>
      <c r="CI31" s="674"/>
      <c r="CJ31" s="674"/>
      <c r="CK31" s="674"/>
      <c r="CL31" s="674"/>
      <c r="CM31" s="674"/>
      <c r="CN31" s="674"/>
      <c r="CO31" s="674"/>
      <c r="CP31" s="674"/>
      <c r="CQ31" s="675"/>
      <c r="CR31" s="640">
        <v>110849</v>
      </c>
      <c r="CS31" s="659"/>
      <c r="CT31" s="659"/>
      <c r="CU31" s="659"/>
      <c r="CV31" s="659"/>
      <c r="CW31" s="659"/>
      <c r="CX31" s="659"/>
      <c r="CY31" s="660"/>
      <c r="CZ31" s="643">
        <v>0.5</v>
      </c>
      <c r="DA31" s="661"/>
      <c r="DB31" s="661"/>
      <c r="DC31" s="662"/>
      <c r="DD31" s="646">
        <v>91194</v>
      </c>
      <c r="DE31" s="659"/>
      <c r="DF31" s="659"/>
      <c r="DG31" s="659"/>
      <c r="DH31" s="659"/>
      <c r="DI31" s="659"/>
      <c r="DJ31" s="659"/>
      <c r="DK31" s="660"/>
      <c r="DL31" s="646">
        <v>91194</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178</v>
      </c>
      <c r="S32" s="641"/>
      <c r="T32" s="641"/>
      <c r="U32" s="641"/>
      <c r="V32" s="641"/>
      <c r="W32" s="641"/>
      <c r="X32" s="641"/>
      <c r="Y32" s="642"/>
      <c r="Z32" s="677" t="s">
        <v>178</v>
      </c>
      <c r="AA32" s="677"/>
      <c r="AB32" s="677"/>
      <c r="AC32" s="677"/>
      <c r="AD32" s="678" t="s">
        <v>178</v>
      </c>
      <c r="AE32" s="678"/>
      <c r="AF32" s="678"/>
      <c r="AG32" s="678"/>
      <c r="AH32" s="678"/>
      <c r="AI32" s="678"/>
      <c r="AJ32" s="678"/>
      <c r="AK32" s="678"/>
      <c r="AL32" s="643" t="s">
        <v>178</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98.8</v>
      </c>
      <c r="BH32" s="659"/>
      <c r="BI32" s="659"/>
      <c r="BJ32" s="659"/>
      <c r="BK32" s="659"/>
      <c r="BL32" s="659"/>
      <c r="BM32" s="644">
        <v>95.9</v>
      </c>
      <c r="BN32" s="705"/>
      <c r="BO32" s="705"/>
      <c r="BP32" s="705"/>
      <c r="BQ32" s="683"/>
      <c r="BR32" s="713">
        <v>98.8</v>
      </c>
      <c r="BS32" s="659"/>
      <c r="BT32" s="659"/>
      <c r="BU32" s="659"/>
      <c r="BV32" s="659"/>
      <c r="BW32" s="659"/>
      <c r="BX32" s="644">
        <v>95.6</v>
      </c>
      <c r="BY32" s="705"/>
      <c r="BZ32" s="705"/>
      <c r="CA32" s="705"/>
      <c r="CB32" s="683"/>
      <c r="CD32" s="729"/>
      <c r="CE32" s="730"/>
      <c r="CF32" s="673" t="s">
        <v>319</v>
      </c>
      <c r="CG32" s="674"/>
      <c r="CH32" s="674"/>
      <c r="CI32" s="674"/>
      <c r="CJ32" s="674"/>
      <c r="CK32" s="674"/>
      <c r="CL32" s="674"/>
      <c r="CM32" s="674"/>
      <c r="CN32" s="674"/>
      <c r="CO32" s="674"/>
      <c r="CP32" s="674"/>
      <c r="CQ32" s="675"/>
      <c r="CR32" s="640">
        <v>19</v>
      </c>
      <c r="CS32" s="641"/>
      <c r="CT32" s="641"/>
      <c r="CU32" s="641"/>
      <c r="CV32" s="641"/>
      <c r="CW32" s="641"/>
      <c r="CX32" s="641"/>
      <c r="CY32" s="642"/>
      <c r="CZ32" s="643">
        <v>0</v>
      </c>
      <c r="DA32" s="661"/>
      <c r="DB32" s="661"/>
      <c r="DC32" s="662"/>
      <c r="DD32" s="646">
        <v>19</v>
      </c>
      <c r="DE32" s="641"/>
      <c r="DF32" s="641"/>
      <c r="DG32" s="641"/>
      <c r="DH32" s="641"/>
      <c r="DI32" s="641"/>
      <c r="DJ32" s="641"/>
      <c r="DK32" s="642"/>
      <c r="DL32" s="646">
        <v>19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2311930</v>
      </c>
      <c r="S33" s="641"/>
      <c r="T33" s="641"/>
      <c r="U33" s="641"/>
      <c r="V33" s="641"/>
      <c r="W33" s="641"/>
      <c r="X33" s="641"/>
      <c r="Y33" s="642"/>
      <c r="Z33" s="677">
        <v>9.4</v>
      </c>
      <c r="AA33" s="677"/>
      <c r="AB33" s="677"/>
      <c r="AC33" s="677"/>
      <c r="AD33" s="678" t="s">
        <v>178</v>
      </c>
      <c r="AE33" s="678"/>
      <c r="AF33" s="678"/>
      <c r="AG33" s="678"/>
      <c r="AH33" s="678"/>
      <c r="AI33" s="678"/>
      <c r="AJ33" s="678"/>
      <c r="AK33" s="678"/>
      <c r="AL33" s="643" t="s">
        <v>140</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v>
      </c>
      <c r="BH33" s="625"/>
      <c r="BI33" s="625"/>
      <c r="BJ33" s="625"/>
      <c r="BK33" s="625"/>
      <c r="BL33" s="625"/>
      <c r="BM33" s="668">
        <v>93.2</v>
      </c>
      <c r="BN33" s="625"/>
      <c r="BO33" s="625"/>
      <c r="BP33" s="625"/>
      <c r="BQ33" s="689"/>
      <c r="BR33" s="704">
        <v>98.7</v>
      </c>
      <c r="BS33" s="625"/>
      <c r="BT33" s="625"/>
      <c r="BU33" s="625"/>
      <c r="BV33" s="625"/>
      <c r="BW33" s="625"/>
      <c r="BX33" s="668">
        <v>92.6</v>
      </c>
      <c r="BY33" s="625"/>
      <c r="BZ33" s="625"/>
      <c r="CA33" s="625"/>
      <c r="CB33" s="689"/>
      <c r="CD33" s="673" t="s">
        <v>322</v>
      </c>
      <c r="CE33" s="674"/>
      <c r="CF33" s="674"/>
      <c r="CG33" s="674"/>
      <c r="CH33" s="674"/>
      <c r="CI33" s="674"/>
      <c r="CJ33" s="674"/>
      <c r="CK33" s="674"/>
      <c r="CL33" s="674"/>
      <c r="CM33" s="674"/>
      <c r="CN33" s="674"/>
      <c r="CO33" s="674"/>
      <c r="CP33" s="674"/>
      <c r="CQ33" s="675"/>
      <c r="CR33" s="640">
        <v>8687563</v>
      </c>
      <c r="CS33" s="659"/>
      <c r="CT33" s="659"/>
      <c r="CU33" s="659"/>
      <c r="CV33" s="659"/>
      <c r="CW33" s="659"/>
      <c r="CX33" s="659"/>
      <c r="CY33" s="660"/>
      <c r="CZ33" s="643">
        <v>36.1</v>
      </c>
      <c r="DA33" s="661"/>
      <c r="DB33" s="661"/>
      <c r="DC33" s="662"/>
      <c r="DD33" s="646">
        <v>6255990</v>
      </c>
      <c r="DE33" s="659"/>
      <c r="DF33" s="659"/>
      <c r="DG33" s="659"/>
      <c r="DH33" s="659"/>
      <c r="DI33" s="659"/>
      <c r="DJ33" s="659"/>
      <c r="DK33" s="660"/>
      <c r="DL33" s="646">
        <v>4366110</v>
      </c>
      <c r="DM33" s="659"/>
      <c r="DN33" s="659"/>
      <c r="DO33" s="659"/>
      <c r="DP33" s="659"/>
      <c r="DQ33" s="659"/>
      <c r="DR33" s="659"/>
      <c r="DS33" s="659"/>
      <c r="DT33" s="659"/>
      <c r="DU33" s="659"/>
      <c r="DV33" s="660"/>
      <c r="DW33" s="643">
        <v>38.200000000000003</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65060</v>
      </c>
      <c r="S34" s="641"/>
      <c r="T34" s="641"/>
      <c r="U34" s="641"/>
      <c r="V34" s="641"/>
      <c r="W34" s="641"/>
      <c r="X34" s="641"/>
      <c r="Y34" s="642"/>
      <c r="Z34" s="677">
        <v>0.3</v>
      </c>
      <c r="AA34" s="677"/>
      <c r="AB34" s="677"/>
      <c r="AC34" s="677"/>
      <c r="AD34" s="678" t="s">
        <v>178</v>
      </c>
      <c r="AE34" s="678"/>
      <c r="AF34" s="678"/>
      <c r="AG34" s="678"/>
      <c r="AH34" s="678"/>
      <c r="AI34" s="678"/>
      <c r="AJ34" s="678"/>
      <c r="AK34" s="678"/>
      <c r="AL34" s="643" t="s">
        <v>178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3182542</v>
      </c>
      <c r="CS34" s="641"/>
      <c r="CT34" s="641"/>
      <c r="CU34" s="641"/>
      <c r="CV34" s="641"/>
      <c r="CW34" s="641"/>
      <c r="CX34" s="641"/>
      <c r="CY34" s="642"/>
      <c r="CZ34" s="643">
        <v>13.2</v>
      </c>
      <c r="DA34" s="661"/>
      <c r="DB34" s="661"/>
      <c r="DC34" s="662"/>
      <c r="DD34" s="646">
        <v>2048696</v>
      </c>
      <c r="DE34" s="641"/>
      <c r="DF34" s="641"/>
      <c r="DG34" s="641"/>
      <c r="DH34" s="641"/>
      <c r="DI34" s="641"/>
      <c r="DJ34" s="641"/>
      <c r="DK34" s="642"/>
      <c r="DL34" s="646">
        <v>1649754</v>
      </c>
      <c r="DM34" s="641"/>
      <c r="DN34" s="641"/>
      <c r="DO34" s="641"/>
      <c r="DP34" s="641"/>
      <c r="DQ34" s="641"/>
      <c r="DR34" s="641"/>
      <c r="DS34" s="641"/>
      <c r="DT34" s="641"/>
      <c r="DU34" s="641"/>
      <c r="DV34" s="642"/>
      <c r="DW34" s="643">
        <v>14.4</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519239</v>
      </c>
      <c r="S35" s="641"/>
      <c r="T35" s="641"/>
      <c r="U35" s="641"/>
      <c r="V35" s="641"/>
      <c r="W35" s="641"/>
      <c r="X35" s="641"/>
      <c r="Y35" s="642"/>
      <c r="Z35" s="677">
        <v>2.1</v>
      </c>
      <c r="AA35" s="677"/>
      <c r="AB35" s="677"/>
      <c r="AC35" s="677"/>
      <c r="AD35" s="678" t="s">
        <v>178</v>
      </c>
      <c r="AE35" s="678"/>
      <c r="AF35" s="678"/>
      <c r="AG35" s="678"/>
      <c r="AH35" s="678"/>
      <c r="AI35" s="678"/>
      <c r="AJ35" s="678"/>
      <c r="AK35" s="678"/>
      <c r="AL35" s="643" t="s">
        <v>140</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154409</v>
      </c>
      <c r="CS35" s="659"/>
      <c r="CT35" s="659"/>
      <c r="CU35" s="659"/>
      <c r="CV35" s="659"/>
      <c r="CW35" s="659"/>
      <c r="CX35" s="659"/>
      <c r="CY35" s="660"/>
      <c r="CZ35" s="643">
        <v>0.6</v>
      </c>
      <c r="DA35" s="661"/>
      <c r="DB35" s="661"/>
      <c r="DC35" s="662"/>
      <c r="DD35" s="646">
        <v>68129</v>
      </c>
      <c r="DE35" s="659"/>
      <c r="DF35" s="659"/>
      <c r="DG35" s="659"/>
      <c r="DH35" s="659"/>
      <c r="DI35" s="659"/>
      <c r="DJ35" s="659"/>
      <c r="DK35" s="660"/>
      <c r="DL35" s="646">
        <v>44903</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1047511</v>
      </c>
      <c r="S36" s="641"/>
      <c r="T36" s="641"/>
      <c r="U36" s="641"/>
      <c r="V36" s="641"/>
      <c r="W36" s="641"/>
      <c r="X36" s="641"/>
      <c r="Y36" s="642"/>
      <c r="Z36" s="677">
        <v>4.3</v>
      </c>
      <c r="AA36" s="677"/>
      <c r="AB36" s="677"/>
      <c r="AC36" s="677"/>
      <c r="AD36" s="678" t="s">
        <v>178</v>
      </c>
      <c r="AE36" s="678"/>
      <c r="AF36" s="678"/>
      <c r="AG36" s="678"/>
      <c r="AH36" s="678"/>
      <c r="AI36" s="678"/>
      <c r="AJ36" s="678"/>
      <c r="AK36" s="678"/>
      <c r="AL36" s="643" t="s">
        <v>140</v>
      </c>
      <c r="AM36" s="644"/>
      <c r="AN36" s="644"/>
      <c r="AO36" s="679"/>
      <c r="AP36" s="235"/>
      <c r="AQ36" s="692" t="s">
        <v>330</v>
      </c>
      <c r="AR36" s="693"/>
      <c r="AS36" s="693"/>
      <c r="AT36" s="693"/>
      <c r="AU36" s="693"/>
      <c r="AV36" s="693"/>
      <c r="AW36" s="693"/>
      <c r="AX36" s="693"/>
      <c r="AY36" s="694"/>
      <c r="AZ36" s="695">
        <v>2421408</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18314</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2546538</v>
      </c>
      <c r="CS36" s="641"/>
      <c r="CT36" s="641"/>
      <c r="CU36" s="641"/>
      <c r="CV36" s="641"/>
      <c r="CW36" s="641"/>
      <c r="CX36" s="641"/>
      <c r="CY36" s="642"/>
      <c r="CZ36" s="643">
        <v>10.6</v>
      </c>
      <c r="DA36" s="661"/>
      <c r="DB36" s="661"/>
      <c r="DC36" s="662"/>
      <c r="DD36" s="646">
        <v>2113960</v>
      </c>
      <c r="DE36" s="641"/>
      <c r="DF36" s="641"/>
      <c r="DG36" s="641"/>
      <c r="DH36" s="641"/>
      <c r="DI36" s="641"/>
      <c r="DJ36" s="641"/>
      <c r="DK36" s="642"/>
      <c r="DL36" s="646">
        <v>1395730</v>
      </c>
      <c r="DM36" s="641"/>
      <c r="DN36" s="641"/>
      <c r="DO36" s="641"/>
      <c r="DP36" s="641"/>
      <c r="DQ36" s="641"/>
      <c r="DR36" s="641"/>
      <c r="DS36" s="641"/>
      <c r="DT36" s="641"/>
      <c r="DU36" s="641"/>
      <c r="DV36" s="642"/>
      <c r="DW36" s="643">
        <v>12.2</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306736</v>
      </c>
      <c r="S37" s="641"/>
      <c r="T37" s="641"/>
      <c r="U37" s="641"/>
      <c r="V37" s="641"/>
      <c r="W37" s="641"/>
      <c r="X37" s="641"/>
      <c r="Y37" s="642"/>
      <c r="Z37" s="677">
        <v>1.2</v>
      </c>
      <c r="AA37" s="677"/>
      <c r="AB37" s="677"/>
      <c r="AC37" s="677"/>
      <c r="AD37" s="678" t="s">
        <v>178</v>
      </c>
      <c r="AE37" s="678"/>
      <c r="AF37" s="678"/>
      <c r="AG37" s="678"/>
      <c r="AH37" s="678"/>
      <c r="AI37" s="678"/>
      <c r="AJ37" s="678"/>
      <c r="AK37" s="678"/>
      <c r="AL37" s="643" t="s">
        <v>178</v>
      </c>
      <c r="AM37" s="644"/>
      <c r="AN37" s="644"/>
      <c r="AO37" s="679"/>
      <c r="AQ37" s="680" t="s">
        <v>334</v>
      </c>
      <c r="AR37" s="681"/>
      <c r="AS37" s="681"/>
      <c r="AT37" s="681"/>
      <c r="AU37" s="681"/>
      <c r="AV37" s="681"/>
      <c r="AW37" s="681"/>
      <c r="AX37" s="681"/>
      <c r="AY37" s="682"/>
      <c r="AZ37" s="640">
        <v>70955</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-75713</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1292843</v>
      </c>
      <c r="CS37" s="659"/>
      <c r="CT37" s="659"/>
      <c r="CU37" s="659"/>
      <c r="CV37" s="659"/>
      <c r="CW37" s="659"/>
      <c r="CX37" s="659"/>
      <c r="CY37" s="660"/>
      <c r="CZ37" s="643">
        <v>5.4</v>
      </c>
      <c r="DA37" s="661"/>
      <c r="DB37" s="661"/>
      <c r="DC37" s="662"/>
      <c r="DD37" s="646">
        <v>1272262</v>
      </c>
      <c r="DE37" s="659"/>
      <c r="DF37" s="659"/>
      <c r="DG37" s="659"/>
      <c r="DH37" s="659"/>
      <c r="DI37" s="659"/>
      <c r="DJ37" s="659"/>
      <c r="DK37" s="660"/>
      <c r="DL37" s="646">
        <v>1002205</v>
      </c>
      <c r="DM37" s="659"/>
      <c r="DN37" s="659"/>
      <c r="DO37" s="659"/>
      <c r="DP37" s="659"/>
      <c r="DQ37" s="659"/>
      <c r="DR37" s="659"/>
      <c r="DS37" s="659"/>
      <c r="DT37" s="659"/>
      <c r="DU37" s="659"/>
      <c r="DV37" s="660"/>
      <c r="DW37" s="643">
        <v>8.8000000000000007</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272355</v>
      </c>
      <c r="S38" s="641"/>
      <c r="T38" s="641"/>
      <c r="U38" s="641"/>
      <c r="V38" s="641"/>
      <c r="W38" s="641"/>
      <c r="X38" s="641"/>
      <c r="Y38" s="642"/>
      <c r="Z38" s="677">
        <v>1.1000000000000001</v>
      </c>
      <c r="AA38" s="677"/>
      <c r="AB38" s="677"/>
      <c r="AC38" s="677"/>
      <c r="AD38" s="678">
        <v>1883</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69036</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7369</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2281417</v>
      </c>
      <c r="CS38" s="641"/>
      <c r="CT38" s="641"/>
      <c r="CU38" s="641"/>
      <c r="CV38" s="641"/>
      <c r="CW38" s="641"/>
      <c r="CX38" s="641"/>
      <c r="CY38" s="642"/>
      <c r="CZ38" s="643">
        <v>9.5</v>
      </c>
      <c r="DA38" s="661"/>
      <c r="DB38" s="661"/>
      <c r="DC38" s="662"/>
      <c r="DD38" s="646">
        <v>1887115</v>
      </c>
      <c r="DE38" s="641"/>
      <c r="DF38" s="641"/>
      <c r="DG38" s="641"/>
      <c r="DH38" s="641"/>
      <c r="DI38" s="641"/>
      <c r="DJ38" s="641"/>
      <c r="DK38" s="642"/>
      <c r="DL38" s="646">
        <v>1275723</v>
      </c>
      <c r="DM38" s="641"/>
      <c r="DN38" s="641"/>
      <c r="DO38" s="641"/>
      <c r="DP38" s="641"/>
      <c r="DQ38" s="641"/>
      <c r="DR38" s="641"/>
      <c r="DS38" s="641"/>
      <c r="DT38" s="641"/>
      <c r="DU38" s="641"/>
      <c r="DV38" s="642"/>
      <c r="DW38" s="643">
        <v>11.2</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3723769</v>
      </c>
      <c r="S39" s="641"/>
      <c r="T39" s="641"/>
      <c r="U39" s="641"/>
      <c r="V39" s="641"/>
      <c r="W39" s="641"/>
      <c r="X39" s="641"/>
      <c r="Y39" s="642"/>
      <c r="Z39" s="677">
        <v>15.1</v>
      </c>
      <c r="AA39" s="677"/>
      <c r="AB39" s="677"/>
      <c r="AC39" s="677"/>
      <c r="AD39" s="678" t="s">
        <v>178</v>
      </c>
      <c r="AE39" s="678"/>
      <c r="AF39" s="678"/>
      <c r="AG39" s="678"/>
      <c r="AH39" s="678"/>
      <c r="AI39" s="678"/>
      <c r="AJ39" s="678"/>
      <c r="AK39" s="678"/>
      <c r="AL39" s="643" t="s">
        <v>178</v>
      </c>
      <c r="AM39" s="644"/>
      <c r="AN39" s="644"/>
      <c r="AO39" s="679"/>
      <c r="AQ39" s="680" t="s">
        <v>342</v>
      </c>
      <c r="AR39" s="681"/>
      <c r="AS39" s="681"/>
      <c r="AT39" s="681"/>
      <c r="AU39" s="681"/>
      <c r="AV39" s="681"/>
      <c r="AW39" s="681"/>
      <c r="AX39" s="681"/>
      <c r="AY39" s="682"/>
      <c r="AZ39" s="640">
        <v>51800</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12941</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491157</v>
      </c>
      <c r="CS39" s="659"/>
      <c r="CT39" s="659"/>
      <c r="CU39" s="659"/>
      <c r="CV39" s="659"/>
      <c r="CW39" s="659"/>
      <c r="CX39" s="659"/>
      <c r="CY39" s="660"/>
      <c r="CZ39" s="643">
        <v>2</v>
      </c>
      <c r="DA39" s="661"/>
      <c r="DB39" s="661"/>
      <c r="DC39" s="662"/>
      <c r="DD39" s="646">
        <v>137298</v>
      </c>
      <c r="DE39" s="659"/>
      <c r="DF39" s="659"/>
      <c r="DG39" s="659"/>
      <c r="DH39" s="659"/>
      <c r="DI39" s="659"/>
      <c r="DJ39" s="659"/>
      <c r="DK39" s="660"/>
      <c r="DL39" s="646" t="s">
        <v>178</v>
      </c>
      <c r="DM39" s="659"/>
      <c r="DN39" s="659"/>
      <c r="DO39" s="659"/>
      <c r="DP39" s="659"/>
      <c r="DQ39" s="659"/>
      <c r="DR39" s="659"/>
      <c r="DS39" s="659"/>
      <c r="DT39" s="659"/>
      <c r="DU39" s="659"/>
      <c r="DV39" s="660"/>
      <c r="DW39" s="643" t="s">
        <v>178</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178</v>
      </c>
      <c r="S40" s="641"/>
      <c r="T40" s="641"/>
      <c r="U40" s="641"/>
      <c r="V40" s="641"/>
      <c r="W40" s="641"/>
      <c r="X40" s="641"/>
      <c r="Y40" s="642"/>
      <c r="Z40" s="677" t="s">
        <v>178</v>
      </c>
      <c r="AA40" s="677"/>
      <c r="AB40" s="677"/>
      <c r="AC40" s="677"/>
      <c r="AD40" s="678" t="s">
        <v>178</v>
      </c>
      <c r="AE40" s="678"/>
      <c r="AF40" s="678"/>
      <c r="AG40" s="678"/>
      <c r="AH40" s="678"/>
      <c r="AI40" s="678"/>
      <c r="AJ40" s="678"/>
      <c r="AK40" s="678"/>
      <c r="AL40" s="643" t="s">
        <v>178</v>
      </c>
      <c r="AM40" s="644"/>
      <c r="AN40" s="644"/>
      <c r="AO40" s="679"/>
      <c r="AQ40" s="680" t="s">
        <v>346</v>
      </c>
      <c r="AR40" s="681"/>
      <c r="AS40" s="681"/>
      <c r="AT40" s="681"/>
      <c r="AU40" s="681"/>
      <c r="AV40" s="681"/>
      <c r="AW40" s="681"/>
      <c r="AX40" s="681"/>
      <c r="AY40" s="682"/>
      <c r="AZ40" s="640" t="s">
        <v>178</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95</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31500</v>
      </c>
      <c r="CS40" s="641"/>
      <c r="CT40" s="641"/>
      <c r="CU40" s="641"/>
      <c r="CV40" s="641"/>
      <c r="CW40" s="641"/>
      <c r="CX40" s="641"/>
      <c r="CY40" s="642"/>
      <c r="CZ40" s="643">
        <v>0.1</v>
      </c>
      <c r="DA40" s="661"/>
      <c r="DB40" s="661"/>
      <c r="DC40" s="662"/>
      <c r="DD40" s="646">
        <v>792</v>
      </c>
      <c r="DE40" s="641"/>
      <c r="DF40" s="641"/>
      <c r="DG40" s="641"/>
      <c r="DH40" s="641"/>
      <c r="DI40" s="641"/>
      <c r="DJ40" s="641"/>
      <c r="DK40" s="642"/>
      <c r="DL40" s="646" t="s">
        <v>178</v>
      </c>
      <c r="DM40" s="641"/>
      <c r="DN40" s="641"/>
      <c r="DO40" s="641"/>
      <c r="DP40" s="641"/>
      <c r="DQ40" s="641"/>
      <c r="DR40" s="641"/>
      <c r="DS40" s="641"/>
      <c r="DT40" s="641"/>
      <c r="DU40" s="641"/>
      <c r="DV40" s="642"/>
      <c r="DW40" s="643" t="s">
        <v>178</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445869</v>
      </c>
      <c r="S41" s="641"/>
      <c r="T41" s="641"/>
      <c r="U41" s="641"/>
      <c r="V41" s="641"/>
      <c r="W41" s="641"/>
      <c r="X41" s="641"/>
      <c r="Y41" s="642"/>
      <c r="Z41" s="677">
        <v>1.8</v>
      </c>
      <c r="AA41" s="677"/>
      <c r="AB41" s="677"/>
      <c r="AC41" s="677"/>
      <c r="AD41" s="678" t="s">
        <v>178</v>
      </c>
      <c r="AE41" s="678"/>
      <c r="AF41" s="678"/>
      <c r="AG41" s="678"/>
      <c r="AH41" s="678"/>
      <c r="AI41" s="678"/>
      <c r="AJ41" s="678"/>
      <c r="AK41" s="678"/>
      <c r="AL41" s="643" t="s">
        <v>178</v>
      </c>
      <c r="AM41" s="644"/>
      <c r="AN41" s="644"/>
      <c r="AO41" s="679"/>
      <c r="AQ41" s="680" t="s">
        <v>351</v>
      </c>
      <c r="AR41" s="681"/>
      <c r="AS41" s="681"/>
      <c r="AT41" s="681"/>
      <c r="AU41" s="681"/>
      <c r="AV41" s="681"/>
      <c r="AW41" s="681"/>
      <c r="AX41" s="681"/>
      <c r="AY41" s="682"/>
      <c r="AZ41" s="640">
        <v>560230</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178</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140</v>
      </c>
      <c r="CS41" s="659"/>
      <c r="CT41" s="659"/>
      <c r="CU41" s="659"/>
      <c r="CV41" s="659"/>
      <c r="CW41" s="659"/>
      <c r="CX41" s="659"/>
      <c r="CY41" s="660"/>
      <c r="CZ41" s="643" t="s">
        <v>178</v>
      </c>
      <c r="DA41" s="661"/>
      <c r="DB41" s="661"/>
      <c r="DC41" s="662"/>
      <c r="DD41" s="646" t="s">
        <v>178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24628351</v>
      </c>
      <c r="S42" s="663"/>
      <c r="T42" s="663"/>
      <c r="U42" s="663"/>
      <c r="V42" s="663"/>
      <c r="W42" s="663"/>
      <c r="X42" s="663"/>
      <c r="Y42" s="665"/>
      <c r="Z42" s="666">
        <v>100</v>
      </c>
      <c r="AA42" s="666"/>
      <c r="AB42" s="666"/>
      <c r="AC42" s="666"/>
      <c r="AD42" s="667">
        <v>10979562</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1669387</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370</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4398063</v>
      </c>
      <c r="CS42" s="641"/>
      <c r="CT42" s="641"/>
      <c r="CU42" s="641"/>
      <c r="CV42" s="641"/>
      <c r="CW42" s="641"/>
      <c r="CX42" s="641"/>
      <c r="CY42" s="642"/>
      <c r="CZ42" s="643">
        <v>18.3</v>
      </c>
      <c r="DA42" s="644"/>
      <c r="DB42" s="644"/>
      <c r="DC42" s="645"/>
      <c r="DD42" s="646">
        <v>200388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27770</v>
      </c>
      <c r="CS43" s="659"/>
      <c r="CT43" s="659"/>
      <c r="CU43" s="659"/>
      <c r="CV43" s="659"/>
      <c r="CW43" s="659"/>
      <c r="CX43" s="659"/>
      <c r="CY43" s="660"/>
      <c r="CZ43" s="643">
        <v>0.1</v>
      </c>
      <c r="DA43" s="661"/>
      <c r="DB43" s="661"/>
      <c r="DC43" s="662"/>
      <c r="DD43" s="646">
        <v>27770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1869429</v>
      </c>
      <c r="CS44" s="641"/>
      <c r="CT44" s="641"/>
      <c r="CU44" s="641"/>
      <c r="CV44" s="641"/>
      <c r="CW44" s="641"/>
      <c r="CX44" s="641"/>
      <c r="CY44" s="642"/>
      <c r="CZ44" s="643">
        <v>7.8</v>
      </c>
      <c r="DA44" s="644"/>
      <c r="DB44" s="644"/>
      <c r="DC44" s="645"/>
      <c r="DD44" s="646">
        <v>184632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1061118</v>
      </c>
      <c r="CS45" s="659"/>
      <c r="CT45" s="659"/>
      <c r="CU45" s="659"/>
      <c r="CV45" s="659"/>
      <c r="CW45" s="659"/>
      <c r="CX45" s="659"/>
      <c r="CY45" s="660"/>
      <c r="CZ45" s="643">
        <v>4.4000000000000004</v>
      </c>
      <c r="DA45" s="661"/>
      <c r="DB45" s="661"/>
      <c r="DC45" s="662"/>
      <c r="DD45" s="646">
        <v>62323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696704</v>
      </c>
      <c r="CS46" s="641"/>
      <c r="CT46" s="641"/>
      <c r="CU46" s="641"/>
      <c r="CV46" s="641"/>
      <c r="CW46" s="641"/>
      <c r="CX46" s="641"/>
      <c r="CY46" s="642"/>
      <c r="CZ46" s="643">
        <v>2.9</v>
      </c>
      <c r="DA46" s="644"/>
      <c r="DB46" s="644"/>
      <c r="DC46" s="645"/>
      <c r="DD46" s="646">
        <v>121364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2528634</v>
      </c>
      <c r="CS47" s="659"/>
      <c r="CT47" s="659"/>
      <c r="CU47" s="659"/>
      <c r="CV47" s="659"/>
      <c r="CW47" s="659"/>
      <c r="CX47" s="659"/>
      <c r="CY47" s="660"/>
      <c r="CZ47" s="643">
        <v>10.5</v>
      </c>
      <c r="DA47" s="661"/>
      <c r="DB47" s="661"/>
      <c r="DC47" s="662"/>
      <c r="DD47" s="646">
        <v>15756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178</v>
      </c>
      <c r="CS48" s="641"/>
      <c r="CT48" s="641"/>
      <c r="CU48" s="641"/>
      <c r="CV48" s="641"/>
      <c r="CW48" s="641"/>
      <c r="CX48" s="641"/>
      <c r="CY48" s="642"/>
      <c r="CZ48" s="643" t="s">
        <v>178</v>
      </c>
      <c r="DA48" s="644"/>
      <c r="DB48" s="644"/>
      <c r="DC48" s="645"/>
      <c r="DD48" s="646" t="s">
        <v>178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24092744</v>
      </c>
      <c r="CS49" s="625"/>
      <c r="CT49" s="625"/>
      <c r="CU49" s="625"/>
      <c r="CV49" s="625"/>
      <c r="CW49" s="625"/>
      <c r="CX49" s="625"/>
      <c r="CY49" s="626"/>
      <c r="CZ49" s="627">
        <v>100</v>
      </c>
      <c r="DA49" s="628"/>
      <c r="DB49" s="628"/>
      <c r="DC49" s="629"/>
      <c r="DD49" s="630">
        <v>12670011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93tPYIQPQLwmlPt7ajzaSREF7I7hSv5vAYcdv9MpzBiAlGImSrjCA0zcG5pGNNuiJ2K2jSN6O33oa9KZvy/rgQ==" saltValue="iWq7syytPHgl+jj+fYpgX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24660</v>
      </c>
      <c r="R7" s="1160"/>
      <c r="S7" s="1160"/>
      <c r="T7" s="1160"/>
      <c r="U7" s="1160"/>
      <c r="V7" s="1160">
        <v>24124</v>
      </c>
      <c r="W7" s="1160"/>
      <c r="X7" s="1160"/>
      <c r="Y7" s="1160"/>
      <c r="Z7" s="1160"/>
      <c r="AA7" s="1160">
        <v>536</v>
      </c>
      <c r="AB7" s="1160"/>
      <c r="AC7" s="1160"/>
      <c r="AD7" s="1160"/>
      <c r="AE7" s="1161"/>
      <c r="AF7" s="1162">
        <v>323</v>
      </c>
      <c r="AG7" s="1163"/>
      <c r="AH7" s="1163"/>
      <c r="AI7" s="1163"/>
      <c r="AJ7" s="1164"/>
      <c r="AK7" s="1146">
        <v>1048</v>
      </c>
      <c r="AL7" s="1147"/>
      <c r="AM7" s="1147"/>
      <c r="AN7" s="1147"/>
      <c r="AO7" s="1147"/>
      <c r="AP7" s="1147">
        <v>23401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571</v>
      </c>
      <c r="BS7" s="1150" t="s">
        <v>567</v>
      </c>
      <c r="BT7" s="1151"/>
      <c r="BU7" s="1151"/>
      <c r="BV7" s="1151"/>
      <c r="BW7" s="1151"/>
      <c r="BX7" s="1151"/>
      <c r="BY7" s="1151"/>
      <c r="BZ7" s="1151"/>
      <c r="CA7" s="1151"/>
      <c r="CB7" s="1151"/>
      <c r="CC7" s="1151"/>
      <c r="CD7" s="1151"/>
      <c r="CE7" s="1151"/>
      <c r="CF7" s="1151"/>
      <c r="CG7" s="1152"/>
      <c r="CH7" s="1143">
        <v>-8</v>
      </c>
      <c r="CI7" s="1144"/>
      <c r="CJ7" s="1144"/>
      <c r="CK7" s="1144"/>
      <c r="CL7" s="1145"/>
      <c r="CM7" s="1143">
        <v>461</v>
      </c>
      <c r="CN7" s="1144"/>
      <c r="CO7" s="1144"/>
      <c r="CP7" s="1144"/>
      <c r="CQ7" s="1145"/>
      <c r="CR7" s="1143">
        <v>5</v>
      </c>
      <c r="CS7" s="1144"/>
      <c r="CT7" s="1144"/>
      <c r="CU7" s="1144"/>
      <c r="CV7" s="1145"/>
      <c r="CW7" s="1143" t="s">
        <v>582</v>
      </c>
      <c r="CX7" s="1144"/>
      <c r="CY7" s="1144"/>
      <c r="CZ7" s="1144"/>
      <c r="DA7" s="1145"/>
      <c r="DB7" s="1143" t="s">
        <v>582</v>
      </c>
      <c r="DC7" s="1144"/>
      <c r="DD7" s="1144"/>
      <c r="DE7" s="1144"/>
      <c r="DF7" s="1145"/>
      <c r="DG7" s="1143" t="s">
        <v>582</v>
      </c>
      <c r="DH7" s="1144"/>
      <c r="DI7" s="1144"/>
      <c r="DJ7" s="1144"/>
      <c r="DK7" s="1145"/>
      <c r="DL7" s="1143" t="s">
        <v>582</v>
      </c>
      <c r="DM7" s="1144"/>
      <c r="DN7" s="1144"/>
      <c r="DO7" s="1144"/>
      <c r="DP7" s="1145"/>
      <c r="DQ7" s="1143" t="s">
        <v>582</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568</v>
      </c>
      <c r="BT8" s="1070"/>
      <c r="BU8" s="1070"/>
      <c r="BV8" s="1070"/>
      <c r="BW8" s="1070"/>
      <c r="BX8" s="1070"/>
      <c r="BY8" s="1070"/>
      <c r="BZ8" s="1070"/>
      <c r="CA8" s="1070"/>
      <c r="CB8" s="1070"/>
      <c r="CC8" s="1070"/>
      <c r="CD8" s="1070"/>
      <c r="CE8" s="1070"/>
      <c r="CF8" s="1070"/>
      <c r="CG8" s="1071"/>
      <c r="CH8" s="1044">
        <v>16</v>
      </c>
      <c r="CI8" s="1045"/>
      <c r="CJ8" s="1045"/>
      <c r="CK8" s="1045"/>
      <c r="CL8" s="1046"/>
      <c r="CM8" s="1044">
        <v>11</v>
      </c>
      <c r="CN8" s="1045"/>
      <c r="CO8" s="1045"/>
      <c r="CP8" s="1045"/>
      <c r="CQ8" s="1046"/>
      <c r="CR8" s="1044">
        <v>10</v>
      </c>
      <c r="CS8" s="1045"/>
      <c r="CT8" s="1045"/>
      <c r="CU8" s="1045"/>
      <c r="CV8" s="1046"/>
      <c r="CW8" s="1044">
        <v>19</v>
      </c>
      <c r="CX8" s="1045"/>
      <c r="CY8" s="1045"/>
      <c r="CZ8" s="1045"/>
      <c r="DA8" s="1046"/>
      <c r="DB8" s="1044" t="s">
        <v>582</v>
      </c>
      <c r="DC8" s="1045"/>
      <c r="DD8" s="1045"/>
      <c r="DE8" s="1045"/>
      <c r="DF8" s="1046"/>
      <c r="DG8" s="1044" t="s">
        <v>582</v>
      </c>
      <c r="DH8" s="1045"/>
      <c r="DI8" s="1045"/>
      <c r="DJ8" s="1045"/>
      <c r="DK8" s="1046"/>
      <c r="DL8" s="1044" t="s">
        <v>582</v>
      </c>
      <c r="DM8" s="1045"/>
      <c r="DN8" s="1045"/>
      <c r="DO8" s="1045"/>
      <c r="DP8" s="1046"/>
      <c r="DQ8" s="1044" t="s">
        <v>582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569</v>
      </c>
      <c r="BT9" s="1070"/>
      <c r="BU9" s="1070"/>
      <c r="BV9" s="1070"/>
      <c r="BW9" s="1070"/>
      <c r="BX9" s="1070"/>
      <c r="BY9" s="1070"/>
      <c r="BZ9" s="1070"/>
      <c r="CA9" s="1070"/>
      <c r="CB9" s="1070"/>
      <c r="CC9" s="1070"/>
      <c r="CD9" s="1070"/>
      <c r="CE9" s="1070"/>
      <c r="CF9" s="1070"/>
      <c r="CG9" s="1071"/>
      <c r="CH9" s="1044">
        <v>1</v>
      </c>
      <c r="CI9" s="1045"/>
      <c r="CJ9" s="1045"/>
      <c r="CK9" s="1045"/>
      <c r="CL9" s="1046"/>
      <c r="CM9" s="1044">
        <v>38</v>
      </c>
      <c r="CN9" s="1045"/>
      <c r="CO9" s="1045"/>
      <c r="CP9" s="1045"/>
      <c r="CQ9" s="1046"/>
      <c r="CR9" s="1044">
        <v>40</v>
      </c>
      <c r="CS9" s="1045"/>
      <c r="CT9" s="1045"/>
      <c r="CU9" s="1045"/>
      <c r="CV9" s="1046"/>
      <c r="CW9" s="1044">
        <v>27</v>
      </c>
      <c r="CX9" s="1045"/>
      <c r="CY9" s="1045"/>
      <c r="CZ9" s="1045"/>
      <c r="DA9" s="1046"/>
      <c r="DB9" s="1044" t="s">
        <v>582</v>
      </c>
      <c r="DC9" s="1045"/>
      <c r="DD9" s="1045"/>
      <c r="DE9" s="1045"/>
      <c r="DF9" s="1046"/>
      <c r="DG9" s="1044" t="s">
        <v>582</v>
      </c>
      <c r="DH9" s="1045"/>
      <c r="DI9" s="1045"/>
      <c r="DJ9" s="1045"/>
      <c r="DK9" s="1046"/>
      <c r="DL9" s="1044" t="s">
        <v>582</v>
      </c>
      <c r="DM9" s="1045"/>
      <c r="DN9" s="1045"/>
      <c r="DO9" s="1045"/>
      <c r="DP9" s="1046"/>
      <c r="DQ9" s="1044" t="s">
        <v>582</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570</v>
      </c>
      <c r="BT10" s="1070"/>
      <c r="BU10" s="1070"/>
      <c r="BV10" s="1070"/>
      <c r="BW10" s="1070"/>
      <c r="BX10" s="1070"/>
      <c r="BY10" s="1070"/>
      <c r="BZ10" s="1070"/>
      <c r="CA10" s="1070"/>
      <c r="CB10" s="1070"/>
      <c r="CC10" s="1070"/>
      <c r="CD10" s="1070"/>
      <c r="CE10" s="1070"/>
      <c r="CF10" s="1070"/>
      <c r="CG10" s="1071"/>
      <c r="CH10" s="1044">
        <v>11</v>
      </c>
      <c r="CI10" s="1045"/>
      <c r="CJ10" s="1045"/>
      <c r="CK10" s="1045"/>
      <c r="CL10" s="1046"/>
      <c r="CM10" s="1044">
        <v>19</v>
      </c>
      <c r="CN10" s="1045"/>
      <c r="CO10" s="1045"/>
      <c r="CP10" s="1045"/>
      <c r="CQ10" s="1046"/>
      <c r="CR10" s="1044">
        <v>3</v>
      </c>
      <c r="CS10" s="1045"/>
      <c r="CT10" s="1045"/>
      <c r="CU10" s="1045"/>
      <c r="CV10" s="1046"/>
      <c r="CW10" s="1044">
        <v>15</v>
      </c>
      <c r="CX10" s="1045"/>
      <c r="CY10" s="1045"/>
      <c r="CZ10" s="1045"/>
      <c r="DA10" s="1046"/>
      <c r="DB10" s="1044" t="s">
        <v>582</v>
      </c>
      <c r="DC10" s="1045"/>
      <c r="DD10" s="1045"/>
      <c r="DE10" s="1045"/>
      <c r="DF10" s="1046"/>
      <c r="DG10" s="1044" t="s">
        <v>582</v>
      </c>
      <c r="DH10" s="1045"/>
      <c r="DI10" s="1045"/>
      <c r="DJ10" s="1045"/>
      <c r="DK10" s="1046"/>
      <c r="DL10" s="1044" t="s">
        <v>582</v>
      </c>
      <c r="DM10" s="1045"/>
      <c r="DN10" s="1045"/>
      <c r="DO10" s="1045"/>
      <c r="DP10" s="1046"/>
      <c r="DQ10" s="1044" t="s">
        <v>582</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24660</v>
      </c>
      <c r="R23" s="1124"/>
      <c r="S23" s="1124"/>
      <c r="T23" s="1124"/>
      <c r="U23" s="1124"/>
      <c r="V23" s="1124">
        <v>24124</v>
      </c>
      <c r="W23" s="1124"/>
      <c r="X23" s="1124"/>
      <c r="Y23" s="1124"/>
      <c r="Z23" s="1124"/>
      <c r="AA23" s="1124">
        <v>536</v>
      </c>
      <c r="AB23" s="1124"/>
      <c r="AC23" s="1124"/>
      <c r="AD23" s="1124"/>
      <c r="AE23" s="1125"/>
      <c r="AF23" s="1126">
        <v>323</v>
      </c>
      <c r="AG23" s="1124"/>
      <c r="AH23" s="1124"/>
      <c r="AI23" s="1124"/>
      <c r="AJ23" s="1127"/>
      <c r="AK23" s="1128"/>
      <c r="AL23" s="1129"/>
      <c r="AM23" s="1129"/>
      <c r="AN23" s="1129"/>
      <c r="AO23" s="1129"/>
      <c r="AP23" s="1124">
        <v>23401</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6788</v>
      </c>
      <c r="R28" s="1109"/>
      <c r="S28" s="1109"/>
      <c r="T28" s="1109"/>
      <c r="U28" s="1109"/>
      <c r="V28" s="1109">
        <v>6769</v>
      </c>
      <c r="W28" s="1109"/>
      <c r="X28" s="1109"/>
      <c r="Y28" s="1109"/>
      <c r="Z28" s="1109"/>
      <c r="AA28" s="1109">
        <v>18</v>
      </c>
      <c r="AB28" s="1109"/>
      <c r="AC28" s="1109"/>
      <c r="AD28" s="1109"/>
      <c r="AE28" s="1110"/>
      <c r="AF28" s="1111">
        <v>18</v>
      </c>
      <c r="AG28" s="1109"/>
      <c r="AH28" s="1109"/>
      <c r="AI28" s="1109"/>
      <c r="AJ28" s="1112"/>
      <c r="AK28" s="1113">
        <v>539</v>
      </c>
      <c r="AL28" s="1101"/>
      <c r="AM28" s="1101"/>
      <c r="AN28" s="1101"/>
      <c r="AO28" s="1101"/>
      <c r="AP28" s="1101" t="s">
        <v>582</v>
      </c>
      <c r="AQ28" s="1101"/>
      <c r="AR28" s="1101"/>
      <c r="AS28" s="1101"/>
      <c r="AT28" s="1101"/>
      <c r="AU28" s="1101" t="s">
        <v>582</v>
      </c>
      <c r="AV28" s="1101"/>
      <c r="AW28" s="1101"/>
      <c r="AX28" s="1101"/>
      <c r="AY28" s="1101"/>
      <c r="AZ28" s="1102" t="s">
        <v>582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625</v>
      </c>
      <c r="R29" s="1099"/>
      <c r="S29" s="1099"/>
      <c r="T29" s="1099"/>
      <c r="U29" s="1099"/>
      <c r="V29" s="1099">
        <v>613</v>
      </c>
      <c r="W29" s="1099"/>
      <c r="X29" s="1099"/>
      <c r="Y29" s="1099"/>
      <c r="Z29" s="1099"/>
      <c r="AA29" s="1099">
        <v>12</v>
      </c>
      <c r="AB29" s="1099"/>
      <c r="AC29" s="1099"/>
      <c r="AD29" s="1099"/>
      <c r="AE29" s="1100"/>
      <c r="AF29" s="1074">
        <v>12</v>
      </c>
      <c r="AG29" s="1075"/>
      <c r="AH29" s="1075"/>
      <c r="AI29" s="1075"/>
      <c r="AJ29" s="1076"/>
      <c r="AK29" s="1035">
        <v>190</v>
      </c>
      <c r="AL29" s="1026"/>
      <c r="AM29" s="1026"/>
      <c r="AN29" s="1026"/>
      <c r="AO29" s="1026"/>
      <c r="AP29" s="1026" t="s">
        <v>582</v>
      </c>
      <c r="AQ29" s="1026"/>
      <c r="AR29" s="1026"/>
      <c r="AS29" s="1026"/>
      <c r="AT29" s="1026"/>
      <c r="AU29" s="1026" t="s">
        <v>582</v>
      </c>
      <c r="AV29" s="1026"/>
      <c r="AW29" s="1026"/>
      <c r="AX29" s="1026"/>
      <c r="AY29" s="1026"/>
      <c r="AZ29" s="1097" t="s">
        <v>582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794</v>
      </c>
      <c r="R30" s="1099"/>
      <c r="S30" s="1099"/>
      <c r="T30" s="1099"/>
      <c r="U30" s="1099"/>
      <c r="V30" s="1099">
        <v>684</v>
      </c>
      <c r="W30" s="1099"/>
      <c r="X30" s="1099"/>
      <c r="Y30" s="1099"/>
      <c r="Z30" s="1099"/>
      <c r="AA30" s="1099">
        <v>109</v>
      </c>
      <c r="AB30" s="1099"/>
      <c r="AC30" s="1099"/>
      <c r="AD30" s="1099"/>
      <c r="AE30" s="1100"/>
      <c r="AF30" s="1074">
        <v>1088</v>
      </c>
      <c r="AG30" s="1075"/>
      <c r="AH30" s="1075"/>
      <c r="AI30" s="1075"/>
      <c r="AJ30" s="1076"/>
      <c r="AK30" s="1035">
        <v>69</v>
      </c>
      <c r="AL30" s="1026"/>
      <c r="AM30" s="1026"/>
      <c r="AN30" s="1026"/>
      <c r="AO30" s="1026"/>
      <c r="AP30" s="1026">
        <v>5030</v>
      </c>
      <c r="AQ30" s="1026"/>
      <c r="AR30" s="1026"/>
      <c r="AS30" s="1026"/>
      <c r="AT30" s="1026"/>
      <c r="AU30" s="1026">
        <v>996</v>
      </c>
      <c r="AV30" s="1026"/>
      <c r="AW30" s="1026"/>
      <c r="AX30" s="1026"/>
      <c r="AY30" s="1026"/>
      <c r="AZ30" s="1097" t="s">
        <v>582</v>
      </c>
      <c r="BA30" s="1097"/>
      <c r="BB30" s="1097"/>
      <c r="BC30" s="1097"/>
      <c r="BD30" s="1097"/>
      <c r="BE30" s="1087" t="s">
        <v>408</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137</v>
      </c>
      <c r="R31" s="1099"/>
      <c r="S31" s="1099"/>
      <c r="T31" s="1099"/>
      <c r="U31" s="1099"/>
      <c r="V31" s="1099">
        <v>120</v>
      </c>
      <c r="W31" s="1099"/>
      <c r="X31" s="1099"/>
      <c r="Y31" s="1099"/>
      <c r="Z31" s="1099"/>
      <c r="AA31" s="1099">
        <v>17</v>
      </c>
      <c r="AB31" s="1099"/>
      <c r="AC31" s="1099"/>
      <c r="AD31" s="1099"/>
      <c r="AE31" s="1100"/>
      <c r="AF31" s="1074">
        <v>17</v>
      </c>
      <c r="AG31" s="1075"/>
      <c r="AH31" s="1075"/>
      <c r="AI31" s="1075"/>
      <c r="AJ31" s="1076"/>
      <c r="AK31" s="1035">
        <v>52</v>
      </c>
      <c r="AL31" s="1026"/>
      <c r="AM31" s="1026"/>
      <c r="AN31" s="1026"/>
      <c r="AO31" s="1026"/>
      <c r="AP31" s="1026">
        <v>451</v>
      </c>
      <c r="AQ31" s="1026"/>
      <c r="AR31" s="1026"/>
      <c r="AS31" s="1026"/>
      <c r="AT31" s="1026"/>
      <c r="AU31" s="1026">
        <v>51</v>
      </c>
      <c r="AV31" s="1026"/>
      <c r="AW31" s="1026"/>
      <c r="AX31" s="1026"/>
      <c r="AY31" s="1026"/>
      <c r="AZ31" s="1097" t="s">
        <v>582</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1135</v>
      </c>
      <c r="AG63" s="1014"/>
      <c r="AH63" s="1014"/>
      <c r="AI63" s="1014"/>
      <c r="AJ63" s="1085"/>
      <c r="AK63" s="1086"/>
      <c r="AL63" s="1018"/>
      <c r="AM63" s="1018"/>
      <c r="AN63" s="1018"/>
      <c r="AO63" s="1018"/>
      <c r="AP63" s="1014">
        <v>5481</v>
      </c>
      <c r="AQ63" s="1014"/>
      <c r="AR63" s="1014"/>
      <c r="AS63" s="1014"/>
      <c r="AT63" s="1014"/>
      <c r="AU63" s="1014">
        <v>1047</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416</v>
      </c>
      <c r="W66" s="1057"/>
      <c r="X66" s="1057"/>
      <c r="Y66" s="1057"/>
      <c r="Z66" s="1058"/>
      <c r="AA66" s="1056" t="s">
        <v>399</v>
      </c>
      <c r="AB66" s="1057"/>
      <c r="AC66" s="1057"/>
      <c r="AD66" s="1057"/>
      <c r="AE66" s="1058"/>
      <c r="AF66" s="1062" t="s">
        <v>417</v>
      </c>
      <c r="AG66" s="1063"/>
      <c r="AH66" s="1063"/>
      <c r="AI66" s="1063"/>
      <c r="AJ66" s="1064"/>
      <c r="AK66" s="1056" t="s">
        <v>401</v>
      </c>
      <c r="AL66" s="1051"/>
      <c r="AM66" s="1051"/>
      <c r="AN66" s="1051"/>
      <c r="AO66" s="1052"/>
      <c r="AP66" s="1056" t="s">
        <v>402</v>
      </c>
      <c r="AQ66" s="1057"/>
      <c r="AR66" s="1057"/>
      <c r="AS66" s="1057"/>
      <c r="AT66" s="1058"/>
      <c r="AU66" s="1056" t="s">
        <v>418</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8794</v>
      </c>
      <c r="R68" s="1037"/>
      <c r="S68" s="1037"/>
      <c r="T68" s="1037"/>
      <c r="U68" s="1037"/>
      <c r="V68" s="1037">
        <v>8256</v>
      </c>
      <c r="W68" s="1037"/>
      <c r="X68" s="1037"/>
      <c r="Y68" s="1037"/>
      <c r="Z68" s="1037"/>
      <c r="AA68" s="1037">
        <v>538</v>
      </c>
      <c r="AB68" s="1037"/>
      <c r="AC68" s="1037"/>
      <c r="AD68" s="1037"/>
      <c r="AE68" s="1037"/>
      <c r="AF68" s="1037">
        <v>538</v>
      </c>
      <c r="AG68" s="1037"/>
      <c r="AH68" s="1037"/>
      <c r="AI68" s="1037"/>
      <c r="AJ68" s="1037"/>
      <c r="AK68" s="1037">
        <v>1022</v>
      </c>
      <c r="AL68" s="1037"/>
      <c r="AM68" s="1037"/>
      <c r="AN68" s="1037"/>
      <c r="AO68" s="1037"/>
      <c r="AP68" s="1037" t="s">
        <v>582</v>
      </c>
      <c r="AQ68" s="1037"/>
      <c r="AR68" s="1037"/>
      <c r="AS68" s="1037"/>
      <c r="AT68" s="1037"/>
      <c r="AU68" s="1037" t="s">
        <v>582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49</v>
      </c>
      <c r="R69" s="1026"/>
      <c r="S69" s="1026"/>
      <c r="T69" s="1026"/>
      <c r="U69" s="1026"/>
      <c r="V69" s="1026">
        <v>33</v>
      </c>
      <c r="W69" s="1026"/>
      <c r="X69" s="1026"/>
      <c r="Y69" s="1026"/>
      <c r="Z69" s="1026"/>
      <c r="AA69" s="1026">
        <v>16</v>
      </c>
      <c r="AB69" s="1026"/>
      <c r="AC69" s="1026"/>
      <c r="AD69" s="1026"/>
      <c r="AE69" s="1026"/>
      <c r="AF69" s="1026">
        <v>16</v>
      </c>
      <c r="AG69" s="1026"/>
      <c r="AH69" s="1026"/>
      <c r="AI69" s="1026"/>
      <c r="AJ69" s="1026"/>
      <c r="AK69" s="1026" t="s">
        <v>582</v>
      </c>
      <c r="AL69" s="1026"/>
      <c r="AM69" s="1026"/>
      <c r="AN69" s="1026"/>
      <c r="AO69" s="1026"/>
      <c r="AP69" s="1026" t="s">
        <v>582</v>
      </c>
      <c r="AQ69" s="1026"/>
      <c r="AR69" s="1026"/>
      <c r="AS69" s="1026"/>
      <c r="AT69" s="1026"/>
      <c r="AU69" s="1026" t="s">
        <v>582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12</v>
      </c>
      <c r="R70" s="1026"/>
      <c r="S70" s="1026"/>
      <c r="T70" s="1026"/>
      <c r="U70" s="1026"/>
      <c r="V70" s="1026">
        <v>9</v>
      </c>
      <c r="W70" s="1026"/>
      <c r="X70" s="1026"/>
      <c r="Y70" s="1026"/>
      <c r="Z70" s="1026"/>
      <c r="AA70" s="1026">
        <v>3</v>
      </c>
      <c r="AB70" s="1026"/>
      <c r="AC70" s="1026"/>
      <c r="AD70" s="1026"/>
      <c r="AE70" s="1026"/>
      <c r="AF70" s="1026">
        <v>3</v>
      </c>
      <c r="AG70" s="1026"/>
      <c r="AH70" s="1026"/>
      <c r="AI70" s="1026"/>
      <c r="AJ70" s="1026"/>
      <c r="AK70" s="1026" t="s">
        <v>582</v>
      </c>
      <c r="AL70" s="1026"/>
      <c r="AM70" s="1026"/>
      <c r="AN70" s="1026"/>
      <c r="AO70" s="1026"/>
      <c r="AP70" s="1026" t="s">
        <v>582</v>
      </c>
      <c r="AQ70" s="1026"/>
      <c r="AR70" s="1026"/>
      <c r="AS70" s="1026"/>
      <c r="AT70" s="1026"/>
      <c r="AU70" s="1026" t="s">
        <v>582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575</v>
      </c>
      <c r="C71" s="1030"/>
      <c r="D71" s="1030"/>
      <c r="E71" s="1030"/>
      <c r="F71" s="1030"/>
      <c r="G71" s="1030"/>
      <c r="H71" s="1030"/>
      <c r="I71" s="1030"/>
      <c r="J71" s="1030"/>
      <c r="K71" s="1030"/>
      <c r="L71" s="1030"/>
      <c r="M71" s="1030"/>
      <c r="N71" s="1030"/>
      <c r="O71" s="1030"/>
      <c r="P71" s="1031"/>
      <c r="Q71" s="1032">
        <v>39</v>
      </c>
      <c r="R71" s="1026"/>
      <c r="S71" s="1026"/>
      <c r="T71" s="1026"/>
      <c r="U71" s="1026"/>
      <c r="V71" s="1026">
        <v>38</v>
      </c>
      <c r="W71" s="1026"/>
      <c r="X71" s="1026"/>
      <c r="Y71" s="1026"/>
      <c r="Z71" s="1026"/>
      <c r="AA71" s="1026">
        <v>1</v>
      </c>
      <c r="AB71" s="1026"/>
      <c r="AC71" s="1026"/>
      <c r="AD71" s="1026"/>
      <c r="AE71" s="1026"/>
      <c r="AF71" s="1026">
        <v>1</v>
      </c>
      <c r="AG71" s="1026"/>
      <c r="AH71" s="1026"/>
      <c r="AI71" s="1026"/>
      <c r="AJ71" s="1026"/>
      <c r="AK71" s="1026">
        <v>5</v>
      </c>
      <c r="AL71" s="1026"/>
      <c r="AM71" s="1026"/>
      <c r="AN71" s="1026"/>
      <c r="AO71" s="1026"/>
      <c r="AP71" s="1026" t="s">
        <v>582</v>
      </c>
      <c r="AQ71" s="1026"/>
      <c r="AR71" s="1026"/>
      <c r="AS71" s="1026"/>
      <c r="AT71" s="1026"/>
      <c r="AU71" s="1026" t="s">
        <v>582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576</v>
      </c>
      <c r="C72" s="1030"/>
      <c r="D72" s="1030"/>
      <c r="E72" s="1030"/>
      <c r="F72" s="1030"/>
      <c r="G72" s="1030"/>
      <c r="H72" s="1030"/>
      <c r="I72" s="1030"/>
      <c r="J72" s="1030"/>
      <c r="K72" s="1030"/>
      <c r="L72" s="1030"/>
      <c r="M72" s="1030"/>
      <c r="N72" s="1030"/>
      <c r="O72" s="1030"/>
      <c r="P72" s="1031"/>
      <c r="Q72" s="1032">
        <v>288</v>
      </c>
      <c r="R72" s="1026"/>
      <c r="S72" s="1026"/>
      <c r="T72" s="1026"/>
      <c r="U72" s="1026"/>
      <c r="V72" s="1026">
        <v>280</v>
      </c>
      <c r="W72" s="1026"/>
      <c r="X72" s="1026"/>
      <c r="Y72" s="1026"/>
      <c r="Z72" s="1026"/>
      <c r="AA72" s="1026">
        <v>9</v>
      </c>
      <c r="AB72" s="1026"/>
      <c r="AC72" s="1026"/>
      <c r="AD72" s="1026"/>
      <c r="AE72" s="1026"/>
      <c r="AF72" s="1026">
        <v>9</v>
      </c>
      <c r="AG72" s="1026"/>
      <c r="AH72" s="1026"/>
      <c r="AI72" s="1026"/>
      <c r="AJ72" s="1026"/>
      <c r="AK72" s="1026">
        <v>22</v>
      </c>
      <c r="AL72" s="1026"/>
      <c r="AM72" s="1026"/>
      <c r="AN72" s="1026"/>
      <c r="AO72" s="1026"/>
      <c r="AP72" s="1026" t="s">
        <v>582</v>
      </c>
      <c r="AQ72" s="1026"/>
      <c r="AR72" s="1026"/>
      <c r="AS72" s="1026"/>
      <c r="AT72" s="1026"/>
      <c r="AU72" s="1026" t="s">
        <v>582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577</v>
      </c>
      <c r="C73" s="1030"/>
      <c r="D73" s="1030"/>
      <c r="E73" s="1030"/>
      <c r="F73" s="1030"/>
      <c r="G73" s="1030"/>
      <c r="H73" s="1030"/>
      <c r="I73" s="1030"/>
      <c r="J73" s="1030"/>
      <c r="K73" s="1030"/>
      <c r="L73" s="1030"/>
      <c r="M73" s="1030"/>
      <c r="N73" s="1030"/>
      <c r="O73" s="1030"/>
      <c r="P73" s="1031"/>
      <c r="Q73" s="1032">
        <v>234570</v>
      </c>
      <c r="R73" s="1026"/>
      <c r="S73" s="1026"/>
      <c r="T73" s="1026"/>
      <c r="U73" s="1026"/>
      <c r="V73" s="1026">
        <v>230186</v>
      </c>
      <c r="W73" s="1026"/>
      <c r="X73" s="1026"/>
      <c r="Y73" s="1026"/>
      <c r="Z73" s="1026"/>
      <c r="AA73" s="1026">
        <v>4384</v>
      </c>
      <c r="AB73" s="1026"/>
      <c r="AC73" s="1026"/>
      <c r="AD73" s="1026"/>
      <c r="AE73" s="1026"/>
      <c r="AF73" s="1026">
        <v>4384</v>
      </c>
      <c r="AG73" s="1026"/>
      <c r="AH73" s="1026"/>
      <c r="AI73" s="1026"/>
      <c r="AJ73" s="1026"/>
      <c r="AK73" s="1026">
        <v>38</v>
      </c>
      <c r="AL73" s="1026"/>
      <c r="AM73" s="1026"/>
      <c r="AN73" s="1026"/>
      <c r="AO73" s="1026"/>
      <c r="AP73" s="1026" t="s">
        <v>582</v>
      </c>
      <c r="AQ73" s="1026"/>
      <c r="AR73" s="1026"/>
      <c r="AS73" s="1026"/>
      <c r="AT73" s="1026"/>
      <c r="AU73" s="1026" t="s">
        <v>582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2">
        <v>3677</v>
      </c>
      <c r="R74" s="1026"/>
      <c r="S74" s="1026"/>
      <c r="T74" s="1026"/>
      <c r="U74" s="1026"/>
      <c r="V74" s="1026">
        <v>3421</v>
      </c>
      <c r="W74" s="1026"/>
      <c r="X74" s="1026"/>
      <c r="Y74" s="1026"/>
      <c r="Z74" s="1026"/>
      <c r="AA74" s="1026">
        <v>255</v>
      </c>
      <c r="AB74" s="1026"/>
      <c r="AC74" s="1026"/>
      <c r="AD74" s="1026"/>
      <c r="AE74" s="1026"/>
      <c r="AF74" s="1026">
        <v>255</v>
      </c>
      <c r="AG74" s="1026"/>
      <c r="AH74" s="1026"/>
      <c r="AI74" s="1026"/>
      <c r="AJ74" s="1026"/>
      <c r="AK74" s="1026" t="s">
        <v>582</v>
      </c>
      <c r="AL74" s="1026"/>
      <c r="AM74" s="1026"/>
      <c r="AN74" s="1026"/>
      <c r="AO74" s="1026"/>
      <c r="AP74" s="1026" t="s">
        <v>582</v>
      </c>
      <c r="AQ74" s="1026"/>
      <c r="AR74" s="1026"/>
      <c r="AS74" s="1026"/>
      <c r="AT74" s="1026"/>
      <c r="AU74" s="1026" t="s">
        <v>582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579</v>
      </c>
      <c r="C75" s="1030"/>
      <c r="D75" s="1030"/>
      <c r="E75" s="1030"/>
      <c r="F75" s="1030"/>
      <c r="G75" s="1030"/>
      <c r="H75" s="1030"/>
      <c r="I75" s="1030"/>
      <c r="J75" s="1030"/>
      <c r="K75" s="1030"/>
      <c r="L75" s="1030"/>
      <c r="M75" s="1030"/>
      <c r="N75" s="1030"/>
      <c r="O75" s="1030"/>
      <c r="P75" s="1031"/>
      <c r="Q75" s="1033">
        <v>2185</v>
      </c>
      <c r="R75" s="1034"/>
      <c r="S75" s="1034"/>
      <c r="T75" s="1034"/>
      <c r="U75" s="1035"/>
      <c r="V75" s="1036">
        <v>2144</v>
      </c>
      <c r="W75" s="1034"/>
      <c r="X75" s="1034"/>
      <c r="Y75" s="1034"/>
      <c r="Z75" s="1035"/>
      <c r="AA75" s="1036">
        <v>41</v>
      </c>
      <c r="AB75" s="1034"/>
      <c r="AC75" s="1034"/>
      <c r="AD75" s="1034"/>
      <c r="AE75" s="1035"/>
      <c r="AF75" s="1036">
        <v>24</v>
      </c>
      <c r="AG75" s="1034"/>
      <c r="AH75" s="1034"/>
      <c r="AI75" s="1034"/>
      <c r="AJ75" s="1035"/>
      <c r="AK75" s="1036">
        <v>59</v>
      </c>
      <c r="AL75" s="1034"/>
      <c r="AM75" s="1034"/>
      <c r="AN75" s="1034"/>
      <c r="AO75" s="1035"/>
      <c r="AP75" s="1036">
        <v>432</v>
      </c>
      <c r="AQ75" s="1034"/>
      <c r="AR75" s="1034"/>
      <c r="AS75" s="1034"/>
      <c r="AT75" s="1035"/>
      <c r="AU75" s="1036">
        <v>36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580</v>
      </c>
      <c r="C76" s="1030"/>
      <c r="D76" s="1030"/>
      <c r="E76" s="1030"/>
      <c r="F76" s="1030"/>
      <c r="G76" s="1030"/>
      <c r="H76" s="1030"/>
      <c r="I76" s="1030"/>
      <c r="J76" s="1030"/>
      <c r="K76" s="1030"/>
      <c r="L76" s="1030"/>
      <c r="M76" s="1030"/>
      <c r="N76" s="1030"/>
      <c r="O76" s="1030"/>
      <c r="P76" s="1031"/>
      <c r="Q76" s="1033">
        <v>18648</v>
      </c>
      <c r="R76" s="1034"/>
      <c r="S76" s="1034"/>
      <c r="T76" s="1034"/>
      <c r="U76" s="1035"/>
      <c r="V76" s="1036">
        <v>18065</v>
      </c>
      <c r="W76" s="1034"/>
      <c r="X76" s="1034"/>
      <c r="Y76" s="1034"/>
      <c r="Z76" s="1035"/>
      <c r="AA76" s="1036">
        <v>584</v>
      </c>
      <c r="AB76" s="1034"/>
      <c r="AC76" s="1034"/>
      <c r="AD76" s="1034"/>
      <c r="AE76" s="1035"/>
      <c r="AF76" s="1036">
        <v>584</v>
      </c>
      <c r="AG76" s="1034"/>
      <c r="AH76" s="1034"/>
      <c r="AI76" s="1034"/>
      <c r="AJ76" s="1035"/>
      <c r="AK76" s="1036">
        <v>223</v>
      </c>
      <c r="AL76" s="1034"/>
      <c r="AM76" s="1034"/>
      <c r="AN76" s="1034"/>
      <c r="AO76" s="1035"/>
      <c r="AP76" s="1036" t="s">
        <v>582</v>
      </c>
      <c r="AQ76" s="1034"/>
      <c r="AR76" s="1034"/>
      <c r="AS76" s="1034"/>
      <c r="AT76" s="1035"/>
      <c r="AU76" s="1036" t="s">
        <v>582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581</v>
      </c>
      <c r="C77" s="1030"/>
      <c r="D77" s="1030"/>
      <c r="E77" s="1030"/>
      <c r="F77" s="1030"/>
      <c r="G77" s="1030"/>
      <c r="H77" s="1030"/>
      <c r="I77" s="1030"/>
      <c r="J77" s="1030"/>
      <c r="K77" s="1030"/>
      <c r="L77" s="1030"/>
      <c r="M77" s="1030"/>
      <c r="N77" s="1030"/>
      <c r="O77" s="1030"/>
      <c r="P77" s="1031"/>
      <c r="Q77" s="1033">
        <v>5951</v>
      </c>
      <c r="R77" s="1034"/>
      <c r="S77" s="1034"/>
      <c r="T77" s="1034"/>
      <c r="U77" s="1035"/>
      <c r="V77" s="1036">
        <v>5936</v>
      </c>
      <c r="W77" s="1034"/>
      <c r="X77" s="1034"/>
      <c r="Y77" s="1034"/>
      <c r="Z77" s="1035"/>
      <c r="AA77" s="1036">
        <v>16</v>
      </c>
      <c r="AB77" s="1034"/>
      <c r="AC77" s="1034"/>
      <c r="AD77" s="1034"/>
      <c r="AE77" s="1035"/>
      <c r="AF77" s="1036">
        <v>747</v>
      </c>
      <c r="AG77" s="1034"/>
      <c r="AH77" s="1034"/>
      <c r="AI77" s="1034"/>
      <c r="AJ77" s="1035"/>
      <c r="AK77" s="1036" t="s">
        <v>582</v>
      </c>
      <c r="AL77" s="1034"/>
      <c r="AM77" s="1034"/>
      <c r="AN77" s="1034"/>
      <c r="AO77" s="1035"/>
      <c r="AP77" s="1036">
        <v>5274</v>
      </c>
      <c r="AQ77" s="1034"/>
      <c r="AR77" s="1034"/>
      <c r="AS77" s="1034"/>
      <c r="AT77" s="1035"/>
      <c r="AU77" s="1036">
        <v>106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6561</v>
      </c>
      <c r="AG88" s="1014"/>
      <c r="AH88" s="1014"/>
      <c r="AI88" s="1014"/>
      <c r="AJ88" s="1014"/>
      <c r="AK88" s="1018"/>
      <c r="AL88" s="1018"/>
      <c r="AM88" s="1018"/>
      <c r="AN88" s="1018"/>
      <c r="AO88" s="1018"/>
      <c r="AP88" s="1014">
        <v>5706</v>
      </c>
      <c r="AQ88" s="1014"/>
      <c r="AR88" s="1014"/>
      <c r="AS88" s="1014"/>
      <c r="AT88" s="1014"/>
      <c r="AU88" s="1014">
        <v>142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58</v>
      </c>
      <c r="CS102" s="1006"/>
      <c r="CT102" s="1006"/>
      <c r="CU102" s="1006"/>
      <c r="CV102" s="1007"/>
      <c r="CW102" s="1005">
        <v>61</v>
      </c>
      <c r="CX102" s="1006"/>
      <c r="CY102" s="1006"/>
      <c r="CZ102" s="1006"/>
      <c r="DA102" s="1007"/>
      <c r="DB102" s="1005">
        <v>0</v>
      </c>
      <c r="DC102" s="1006"/>
      <c r="DD102" s="1006"/>
      <c r="DE102" s="1006"/>
      <c r="DF102" s="1007"/>
      <c r="DG102" s="1005">
        <v>0</v>
      </c>
      <c r="DH102" s="1006"/>
      <c r="DI102" s="1006"/>
      <c r="DJ102" s="1006"/>
      <c r="DK102" s="1007"/>
      <c r="DL102" s="1005">
        <v>0</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310</v>
      </c>
      <c r="AG109" s="949"/>
      <c r="AH109" s="949"/>
      <c r="AI109" s="949"/>
      <c r="AJ109" s="950"/>
      <c r="AK109" s="951" t="s">
        <v>309</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310</v>
      </c>
      <c r="BW109" s="949"/>
      <c r="BX109" s="949"/>
      <c r="BY109" s="949"/>
      <c r="BZ109" s="950"/>
      <c r="CA109" s="951" t="s">
        <v>309</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310</v>
      </c>
      <c r="DM109" s="949"/>
      <c r="DN109" s="949"/>
      <c r="DO109" s="949"/>
      <c r="DP109" s="950"/>
      <c r="DQ109" s="951" t="s">
        <v>309</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2024757</v>
      </c>
      <c r="AB110" s="942"/>
      <c r="AC110" s="942"/>
      <c r="AD110" s="942"/>
      <c r="AE110" s="943"/>
      <c r="AF110" s="944">
        <v>1955475</v>
      </c>
      <c r="AG110" s="942"/>
      <c r="AH110" s="942"/>
      <c r="AI110" s="942"/>
      <c r="AJ110" s="943"/>
      <c r="AK110" s="944">
        <v>1863032</v>
      </c>
      <c r="AL110" s="942"/>
      <c r="AM110" s="942"/>
      <c r="AN110" s="942"/>
      <c r="AO110" s="943"/>
      <c r="AP110" s="945">
        <v>18.899999999999999</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20699663</v>
      </c>
      <c r="BR110" s="889"/>
      <c r="BS110" s="889"/>
      <c r="BT110" s="889"/>
      <c r="BU110" s="889"/>
      <c r="BV110" s="889">
        <v>21429448</v>
      </c>
      <c r="BW110" s="889"/>
      <c r="BX110" s="889"/>
      <c r="BY110" s="889"/>
      <c r="BZ110" s="889"/>
      <c r="CA110" s="889">
        <v>23401034</v>
      </c>
      <c r="CB110" s="889"/>
      <c r="CC110" s="889"/>
      <c r="CD110" s="889"/>
      <c r="CE110" s="889"/>
      <c r="CF110" s="913">
        <v>237.5</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178</v>
      </c>
      <c r="DH110" s="889"/>
      <c r="DI110" s="889"/>
      <c r="DJ110" s="889"/>
      <c r="DK110" s="889"/>
      <c r="DL110" s="889" t="s">
        <v>394</v>
      </c>
      <c r="DM110" s="889"/>
      <c r="DN110" s="889"/>
      <c r="DO110" s="889"/>
      <c r="DP110" s="889"/>
      <c r="DQ110" s="889" t="s">
        <v>178</v>
      </c>
      <c r="DR110" s="889"/>
      <c r="DS110" s="889"/>
      <c r="DT110" s="889"/>
      <c r="DU110" s="889"/>
      <c r="DV110" s="890" t="s">
        <v>178</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178</v>
      </c>
      <c r="AB111" s="970"/>
      <c r="AC111" s="970"/>
      <c r="AD111" s="970"/>
      <c r="AE111" s="971"/>
      <c r="AF111" s="972" t="s">
        <v>178</v>
      </c>
      <c r="AG111" s="970"/>
      <c r="AH111" s="970"/>
      <c r="AI111" s="970"/>
      <c r="AJ111" s="971"/>
      <c r="AK111" s="972" t="s">
        <v>394</v>
      </c>
      <c r="AL111" s="970"/>
      <c r="AM111" s="970"/>
      <c r="AN111" s="970"/>
      <c r="AO111" s="971"/>
      <c r="AP111" s="973" t="s">
        <v>178</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178</v>
      </c>
      <c r="BR111" s="861"/>
      <c r="BS111" s="861"/>
      <c r="BT111" s="861"/>
      <c r="BU111" s="861"/>
      <c r="BV111" s="861" t="s">
        <v>178</v>
      </c>
      <c r="BW111" s="861"/>
      <c r="BX111" s="861"/>
      <c r="BY111" s="861"/>
      <c r="BZ111" s="861"/>
      <c r="CA111" s="861" t="s">
        <v>178</v>
      </c>
      <c r="CB111" s="861"/>
      <c r="CC111" s="861"/>
      <c r="CD111" s="861"/>
      <c r="CE111" s="861"/>
      <c r="CF111" s="922" t="s">
        <v>178</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178</v>
      </c>
      <c r="DH111" s="861"/>
      <c r="DI111" s="861"/>
      <c r="DJ111" s="861"/>
      <c r="DK111" s="861"/>
      <c r="DL111" s="861" t="s">
        <v>178</v>
      </c>
      <c r="DM111" s="861"/>
      <c r="DN111" s="861"/>
      <c r="DO111" s="861"/>
      <c r="DP111" s="861"/>
      <c r="DQ111" s="861" t="s">
        <v>178</v>
      </c>
      <c r="DR111" s="861"/>
      <c r="DS111" s="861"/>
      <c r="DT111" s="861"/>
      <c r="DU111" s="861"/>
      <c r="DV111" s="838" t="s">
        <v>178</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178</v>
      </c>
      <c r="AB112" s="824"/>
      <c r="AC112" s="824"/>
      <c r="AD112" s="824"/>
      <c r="AE112" s="825"/>
      <c r="AF112" s="826" t="s">
        <v>178</v>
      </c>
      <c r="AG112" s="824"/>
      <c r="AH112" s="824"/>
      <c r="AI112" s="824"/>
      <c r="AJ112" s="825"/>
      <c r="AK112" s="826" t="s">
        <v>178</v>
      </c>
      <c r="AL112" s="824"/>
      <c r="AM112" s="824"/>
      <c r="AN112" s="824"/>
      <c r="AO112" s="825"/>
      <c r="AP112" s="871" t="s">
        <v>178</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763876</v>
      </c>
      <c r="BR112" s="861"/>
      <c r="BS112" s="861"/>
      <c r="BT112" s="861"/>
      <c r="BU112" s="861"/>
      <c r="BV112" s="861">
        <v>874466</v>
      </c>
      <c r="BW112" s="861"/>
      <c r="BX112" s="861"/>
      <c r="BY112" s="861"/>
      <c r="BZ112" s="861"/>
      <c r="CA112" s="861">
        <v>1047386</v>
      </c>
      <c r="CB112" s="861"/>
      <c r="CC112" s="861"/>
      <c r="CD112" s="861"/>
      <c r="CE112" s="861"/>
      <c r="CF112" s="922">
        <v>10.6</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178</v>
      </c>
      <c r="DH112" s="861"/>
      <c r="DI112" s="861"/>
      <c r="DJ112" s="861"/>
      <c r="DK112" s="861"/>
      <c r="DL112" s="861" t="s">
        <v>178</v>
      </c>
      <c r="DM112" s="861"/>
      <c r="DN112" s="861"/>
      <c r="DO112" s="861"/>
      <c r="DP112" s="861"/>
      <c r="DQ112" s="861" t="s">
        <v>178</v>
      </c>
      <c r="DR112" s="861"/>
      <c r="DS112" s="861"/>
      <c r="DT112" s="861"/>
      <c r="DU112" s="861"/>
      <c r="DV112" s="838" t="s">
        <v>178</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55965</v>
      </c>
      <c r="AB113" s="970"/>
      <c r="AC113" s="970"/>
      <c r="AD113" s="970"/>
      <c r="AE113" s="971"/>
      <c r="AF113" s="972">
        <v>64391</v>
      </c>
      <c r="AG113" s="970"/>
      <c r="AH113" s="970"/>
      <c r="AI113" s="970"/>
      <c r="AJ113" s="971"/>
      <c r="AK113" s="972">
        <v>71132</v>
      </c>
      <c r="AL113" s="970"/>
      <c r="AM113" s="970"/>
      <c r="AN113" s="970"/>
      <c r="AO113" s="971"/>
      <c r="AP113" s="973">
        <v>0.7</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180308</v>
      </c>
      <c r="BR113" s="861"/>
      <c r="BS113" s="861"/>
      <c r="BT113" s="861"/>
      <c r="BU113" s="861"/>
      <c r="BV113" s="861">
        <v>152282</v>
      </c>
      <c r="BW113" s="861"/>
      <c r="BX113" s="861"/>
      <c r="BY113" s="861"/>
      <c r="BZ113" s="861"/>
      <c r="CA113" s="861">
        <v>141665</v>
      </c>
      <c r="CB113" s="861"/>
      <c r="CC113" s="861"/>
      <c r="CD113" s="861"/>
      <c r="CE113" s="861"/>
      <c r="CF113" s="922">
        <v>1.4</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178</v>
      </c>
      <c r="DH113" s="824"/>
      <c r="DI113" s="824"/>
      <c r="DJ113" s="824"/>
      <c r="DK113" s="825"/>
      <c r="DL113" s="826" t="s">
        <v>394</v>
      </c>
      <c r="DM113" s="824"/>
      <c r="DN113" s="824"/>
      <c r="DO113" s="824"/>
      <c r="DP113" s="825"/>
      <c r="DQ113" s="826" t="s">
        <v>178</v>
      </c>
      <c r="DR113" s="824"/>
      <c r="DS113" s="824"/>
      <c r="DT113" s="824"/>
      <c r="DU113" s="825"/>
      <c r="DV113" s="871" t="s">
        <v>178</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278766</v>
      </c>
      <c r="AB114" s="824"/>
      <c r="AC114" s="824"/>
      <c r="AD114" s="824"/>
      <c r="AE114" s="825"/>
      <c r="AF114" s="826">
        <v>221602</v>
      </c>
      <c r="AG114" s="824"/>
      <c r="AH114" s="824"/>
      <c r="AI114" s="824"/>
      <c r="AJ114" s="825"/>
      <c r="AK114" s="826">
        <v>111012</v>
      </c>
      <c r="AL114" s="824"/>
      <c r="AM114" s="824"/>
      <c r="AN114" s="824"/>
      <c r="AO114" s="825"/>
      <c r="AP114" s="871">
        <v>1.1000000000000001</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2460217</v>
      </c>
      <c r="BR114" s="861"/>
      <c r="BS114" s="861"/>
      <c r="BT114" s="861"/>
      <c r="BU114" s="861"/>
      <c r="BV114" s="861">
        <v>2155247</v>
      </c>
      <c r="BW114" s="861"/>
      <c r="BX114" s="861"/>
      <c r="BY114" s="861"/>
      <c r="BZ114" s="861"/>
      <c r="CA114" s="861">
        <v>2034929</v>
      </c>
      <c r="CB114" s="861"/>
      <c r="CC114" s="861"/>
      <c r="CD114" s="861"/>
      <c r="CE114" s="861"/>
      <c r="CF114" s="922">
        <v>20.6</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178</v>
      </c>
      <c r="DH114" s="824"/>
      <c r="DI114" s="824"/>
      <c r="DJ114" s="824"/>
      <c r="DK114" s="825"/>
      <c r="DL114" s="826" t="s">
        <v>178</v>
      </c>
      <c r="DM114" s="824"/>
      <c r="DN114" s="824"/>
      <c r="DO114" s="824"/>
      <c r="DP114" s="825"/>
      <c r="DQ114" s="826" t="s">
        <v>178</v>
      </c>
      <c r="DR114" s="824"/>
      <c r="DS114" s="824"/>
      <c r="DT114" s="824"/>
      <c r="DU114" s="825"/>
      <c r="DV114" s="871" t="s">
        <v>178</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3768</v>
      </c>
      <c r="AB115" s="970"/>
      <c r="AC115" s="970"/>
      <c r="AD115" s="970"/>
      <c r="AE115" s="971"/>
      <c r="AF115" s="972">
        <v>3471</v>
      </c>
      <c r="AG115" s="970"/>
      <c r="AH115" s="970"/>
      <c r="AI115" s="970"/>
      <c r="AJ115" s="971"/>
      <c r="AK115" s="972">
        <v>3871</v>
      </c>
      <c r="AL115" s="970"/>
      <c r="AM115" s="970"/>
      <c r="AN115" s="970"/>
      <c r="AO115" s="971"/>
      <c r="AP115" s="973">
        <v>0</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178</v>
      </c>
      <c r="BR115" s="861"/>
      <c r="BS115" s="861"/>
      <c r="BT115" s="861"/>
      <c r="BU115" s="861"/>
      <c r="BV115" s="861" t="s">
        <v>178</v>
      </c>
      <c r="BW115" s="861"/>
      <c r="BX115" s="861"/>
      <c r="BY115" s="861"/>
      <c r="BZ115" s="861"/>
      <c r="CA115" s="861" t="s">
        <v>394</v>
      </c>
      <c r="CB115" s="861"/>
      <c r="CC115" s="861"/>
      <c r="CD115" s="861"/>
      <c r="CE115" s="861"/>
      <c r="CF115" s="922" t="s">
        <v>178</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178</v>
      </c>
      <c r="DH115" s="824"/>
      <c r="DI115" s="824"/>
      <c r="DJ115" s="824"/>
      <c r="DK115" s="825"/>
      <c r="DL115" s="826" t="s">
        <v>178</v>
      </c>
      <c r="DM115" s="824"/>
      <c r="DN115" s="824"/>
      <c r="DO115" s="824"/>
      <c r="DP115" s="825"/>
      <c r="DQ115" s="826" t="s">
        <v>178</v>
      </c>
      <c r="DR115" s="824"/>
      <c r="DS115" s="824"/>
      <c r="DT115" s="824"/>
      <c r="DU115" s="825"/>
      <c r="DV115" s="871" t="s">
        <v>178</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68</v>
      </c>
      <c r="AB116" s="824"/>
      <c r="AC116" s="824"/>
      <c r="AD116" s="824"/>
      <c r="AE116" s="825"/>
      <c r="AF116" s="826">
        <v>37</v>
      </c>
      <c r="AG116" s="824"/>
      <c r="AH116" s="824"/>
      <c r="AI116" s="824"/>
      <c r="AJ116" s="825"/>
      <c r="AK116" s="826">
        <v>19</v>
      </c>
      <c r="AL116" s="824"/>
      <c r="AM116" s="824"/>
      <c r="AN116" s="824"/>
      <c r="AO116" s="825"/>
      <c r="AP116" s="871">
        <v>0</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178</v>
      </c>
      <c r="BR116" s="861"/>
      <c r="BS116" s="861"/>
      <c r="BT116" s="861"/>
      <c r="BU116" s="861"/>
      <c r="BV116" s="861" t="s">
        <v>178</v>
      </c>
      <c r="BW116" s="861"/>
      <c r="BX116" s="861"/>
      <c r="BY116" s="861"/>
      <c r="BZ116" s="861"/>
      <c r="CA116" s="861" t="s">
        <v>178</v>
      </c>
      <c r="CB116" s="861"/>
      <c r="CC116" s="861"/>
      <c r="CD116" s="861"/>
      <c r="CE116" s="861"/>
      <c r="CF116" s="922" t="s">
        <v>178</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178</v>
      </c>
      <c r="DH116" s="824"/>
      <c r="DI116" s="824"/>
      <c r="DJ116" s="824"/>
      <c r="DK116" s="825"/>
      <c r="DL116" s="826" t="s">
        <v>178</v>
      </c>
      <c r="DM116" s="824"/>
      <c r="DN116" s="824"/>
      <c r="DO116" s="824"/>
      <c r="DP116" s="825"/>
      <c r="DQ116" s="826" t="s">
        <v>178</v>
      </c>
      <c r="DR116" s="824"/>
      <c r="DS116" s="824"/>
      <c r="DT116" s="824"/>
      <c r="DU116" s="825"/>
      <c r="DV116" s="871" t="s">
        <v>178</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2363324</v>
      </c>
      <c r="AB117" s="956"/>
      <c r="AC117" s="956"/>
      <c r="AD117" s="956"/>
      <c r="AE117" s="957"/>
      <c r="AF117" s="958">
        <v>2244976</v>
      </c>
      <c r="AG117" s="956"/>
      <c r="AH117" s="956"/>
      <c r="AI117" s="956"/>
      <c r="AJ117" s="957"/>
      <c r="AK117" s="958">
        <v>2049066</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178</v>
      </c>
      <c r="BR117" s="861"/>
      <c r="BS117" s="861"/>
      <c r="BT117" s="861"/>
      <c r="BU117" s="861"/>
      <c r="BV117" s="861" t="s">
        <v>178</v>
      </c>
      <c r="BW117" s="861"/>
      <c r="BX117" s="861"/>
      <c r="BY117" s="861"/>
      <c r="BZ117" s="861"/>
      <c r="CA117" s="861" t="s">
        <v>178</v>
      </c>
      <c r="CB117" s="861"/>
      <c r="CC117" s="861"/>
      <c r="CD117" s="861"/>
      <c r="CE117" s="861"/>
      <c r="CF117" s="922" t="s">
        <v>178</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178</v>
      </c>
      <c r="DH117" s="824"/>
      <c r="DI117" s="824"/>
      <c r="DJ117" s="824"/>
      <c r="DK117" s="825"/>
      <c r="DL117" s="826" t="s">
        <v>178</v>
      </c>
      <c r="DM117" s="824"/>
      <c r="DN117" s="824"/>
      <c r="DO117" s="824"/>
      <c r="DP117" s="825"/>
      <c r="DQ117" s="826" t="s">
        <v>178</v>
      </c>
      <c r="DR117" s="824"/>
      <c r="DS117" s="824"/>
      <c r="DT117" s="824"/>
      <c r="DU117" s="825"/>
      <c r="DV117" s="871" t="s">
        <v>394</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310</v>
      </c>
      <c r="AG118" s="949"/>
      <c r="AH118" s="949"/>
      <c r="AI118" s="949"/>
      <c r="AJ118" s="950"/>
      <c r="AK118" s="951" t="s">
        <v>309</v>
      </c>
      <c r="AL118" s="949"/>
      <c r="AM118" s="949"/>
      <c r="AN118" s="949"/>
      <c r="AO118" s="950"/>
      <c r="AP118" s="952" t="s">
        <v>429</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178</v>
      </c>
      <c r="BR118" s="892"/>
      <c r="BS118" s="892"/>
      <c r="BT118" s="892"/>
      <c r="BU118" s="892"/>
      <c r="BV118" s="892" t="s">
        <v>178</v>
      </c>
      <c r="BW118" s="892"/>
      <c r="BX118" s="892"/>
      <c r="BY118" s="892"/>
      <c r="BZ118" s="892"/>
      <c r="CA118" s="892" t="s">
        <v>178</v>
      </c>
      <c r="CB118" s="892"/>
      <c r="CC118" s="892"/>
      <c r="CD118" s="892"/>
      <c r="CE118" s="892"/>
      <c r="CF118" s="922" t="s">
        <v>394</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394</v>
      </c>
      <c r="DH118" s="824"/>
      <c r="DI118" s="824"/>
      <c r="DJ118" s="824"/>
      <c r="DK118" s="825"/>
      <c r="DL118" s="826" t="s">
        <v>178</v>
      </c>
      <c r="DM118" s="824"/>
      <c r="DN118" s="824"/>
      <c r="DO118" s="824"/>
      <c r="DP118" s="825"/>
      <c r="DQ118" s="826" t="s">
        <v>178</v>
      </c>
      <c r="DR118" s="824"/>
      <c r="DS118" s="824"/>
      <c r="DT118" s="824"/>
      <c r="DU118" s="825"/>
      <c r="DV118" s="871" t="s">
        <v>394</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178</v>
      </c>
      <c r="AB119" s="942"/>
      <c r="AC119" s="942"/>
      <c r="AD119" s="942"/>
      <c r="AE119" s="943"/>
      <c r="AF119" s="944" t="s">
        <v>178</v>
      </c>
      <c r="AG119" s="942"/>
      <c r="AH119" s="942"/>
      <c r="AI119" s="942"/>
      <c r="AJ119" s="943"/>
      <c r="AK119" s="944" t="s">
        <v>178</v>
      </c>
      <c r="AL119" s="942"/>
      <c r="AM119" s="942"/>
      <c r="AN119" s="942"/>
      <c r="AO119" s="943"/>
      <c r="AP119" s="945" t="s">
        <v>394</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459</v>
      </c>
      <c r="BP119" s="925"/>
      <c r="BQ119" s="929">
        <v>24104064</v>
      </c>
      <c r="BR119" s="892"/>
      <c r="BS119" s="892"/>
      <c r="BT119" s="892"/>
      <c r="BU119" s="892"/>
      <c r="BV119" s="892">
        <v>24611443</v>
      </c>
      <c r="BW119" s="892"/>
      <c r="BX119" s="892"/>
      <c r="BY119" s="892"/>
      <c r="BZ119" s="892"/>
      <c r="CA119" s="892">
        <v>26625014</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178</v>
      </c>
      <c r="DH119" s="807"/>
      <c r="DI119" s="807"/>
      <c r="DJ119" s="807"/>
      <c r="DK119" s="808"/>
      <c r="DL119" s="809" t="s">
        <v>178</v>
      </c>
      <c r="DM119" s="807"/>
      <c r="DN119" s="807"/>
      <c r="DO119" s="807"/>
      <c r="DP119" s="808"/>
      <c r="DQ119" s="809" t="s">
        <v>178</v>
      </c>
      <c r="DR119" s="807"/>
      <c r="DS119" s="807"/>
      <c r="DT119" s="807"/>
      <c r="DU119" s="808"/>
      <c r="DV119" s="895" t="s">
        <v>178</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178</v>
      </c>
      <c r="AB120" s="824"/>
      <c r="AC120" s="824"/>
      <c r="AD120" s="824"/>
      <c r="AE120" s="825"/>
      <c r="AF120" s="826" t="s">
        <v>178</v>
      </c>
      <c r="AG120" s="824"/>
      <c r="AH120" s="824"/>
      <c r="AI120" s="824"/>
      <c r="AJ120" s="825"/>
      <c r="AK120" s="826" t="s">
        <v>178</v>
      </c>
      <c r="AL120" s="824"/>
      <c r="AM120" s="824"/>
      <c r="AN120" s="824"/>
      <c r="AO120" s="825"/>
      <c r="AP120" s="871" t="s">
        <v>178</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6522422</v>
      </c>
      <c r="BR120" s="889"/>
      <c r="BS120" s="889"/>
      <c r="BT120" s="889"/>
      <c r="BU120" s="889"/>
      <c r="BV120" s="889">
        <v>6502250</v>
      </c>
      <c r="BW120" s="889"/>
      <c r="BX120" s="889"/>
      <c r="BY120" s="889"/>
      <c r="BZ120" s="889"/>
      <c r="CA120" s="889">
        <v>6142532</v>
      </c>
      <c r="CB120" s="889"/>
      <c r="CC120" s="889"/>
      <c r="CD120" s="889"/>
      <c r="CE120" s="889"/>
      <c r="CF120" s="913">
        <v>62.3</v>
      </c>
      <c r="CG120" s="914"/>
      <c r="CH120" s="914"/>
      <c r="CI120" s="914"/>
      <c r="CJ120" s="914"/>
      <c r="CK120" s="915" t="s">
        <v>463</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693397</v>
      </c>
      <c r="DH120" s="889"/>
      <c r="DI120" s="889"/>
      <c r="DJ120" s="889"/>
      <c r="DK120" s="889"/>
      <c r="DL120" s="889">
        <v>813789</v>
      </c>
      <c r="DM120" s="889"/>
      <c r="DN120" s="889"/>
      <c r="DO120" s="889"/>
      <c r="DP120" s="889"/>
      <c r="DQ120" s="889">
        <v>995920</v>
      </c>
      <c r="DR120" s="889"/>
      <c r="DS120" s="889"/>
      <c r="DT120" s="889"/>
      <c r="DU120" s="889"/>
      <c r="DV120" s="890">
        <v>10.1</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178</v>
      </c>
      <c r="AB121" s="824"/>
      <c r="AC121" s="824"/>
      <c r="AD121" s="824"/>
      <c r="AE121" s="825"/>
      <c r="AF121" s="826" t="s">
        <v>178</v>
      </c>
      <c r="AG121" s="824"/>
      <c r="AH121" s="824"/>
      <c r="AI121" s="824"/>
      <c r="AJ121" s="825"/>
      <c r="AK121" s="826" t="s">
        <v>178</v>
      </c>
      <c r="AL121" s="824"/>
      <c r="AM121" s="824"/>
      <c r="AN121" s="824"/>
      <c r="AO121" s="825"/>
      <c r="AP121" s="871" t="s">
        <v>178</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2885572</v>
      </c>
      <c r="BR121" s="861"/>
      <c r="BS121" s="861"/>
      <c r="BT121" s="861"/>
      <c r="BU121" s="861"/>
      <c r="BV121" s="861">
        <v>2560981</v>
      </c>
      <c r="BW121" s="861"/>
      <c r="BX121" s="861"/>
      <c r="BY121" s="861"/>
      <c r="BZ121" s="861"/>
      <c r="CA121" s="861">
        <v>2398546</v>
      </c>
      <c r="CB121" s="861"/>
      <c r="CC121" s="861"/>
      <c r="CD121" s="861"/>
      <c r="CE121" s="861"/>
      <c r="CF121" s="922">
        <v>24.3</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70479</v>
      </c>
      <c r="DH121" s="861"/>
      <c r="DI121" s="861"/>
      <c r="DJ121" s="861"/>
      <c r="DK121" s="861"/>
      <c r="DL121" s="861">
        <v>60677</v>
      </c>
      <c r="DM121" s="861"/>
      <c r="DN121" s="861"/>
      <c r="DO121" s="861"/>
      <c r="DP121" s="861"/>
      <c r="DQ121" s="861">
        <v>51466</v>
      </c>
      <c r="DR121" s="861"/>
      <c r="DS121" s="861"/>
      <c r="DT121" s="861"/>
      <c r="DU121" s="861"/>
      <c r="DV121" s="838">
        <v>0.5</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178</v>
      </c>
      <c r="AB122" s="824"/>
      <c r="AC122" s="824"/>
      <c r="AD122" s="824"/>
      <c r="AE122" s="825"/>
      <c r="AF122" s="826" t="s">
        <v>178</v>
      </c>
      <c r="AG122" s="824"/>
      <c r="AH122" s="824"/>
      <c r="AI122" s="824"/>
      <c r="AJ122" s="825"/>
      <c r="AK122" s="826" t="s">
        <v>178</v>
      </c>
      <c r="AL122" s="824"/>
      <c r="AM122" s="824"/>
      <c r="AN122" s="824"/>
      <c r="AO122" s="825"/>
      <c r="AP122" s="871" t="s">
        <v>178</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16491784</v>
      </c>
      <c r="BR122" s="892"/>
      <c r="BS122" s="892"/>
      <c r="BT122" s="892"/>
      <c r="BU122" s="892"/>
      <c r="BV122" s="892">
        <v>16622321</v>
      </c>
      <c r="BW122" s="892"/>
      <c r="BX122" s="892"/>
      <c r="BY122" s="892"/>
      <c r="BZ122" s="892"/>
      <c r="CA122" s="892">
        <v>17622691</v>
      </c>
      <c r="CB122" s="892"/>
      <c r="CC122" s="892"/>
      <c r="CD122" s="892"/>
      <c r="CE122" s="892"/>
      <c r="CF122" s="893">
        <v>178.8</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t="s">
        <v>178</v>
      </c>
      <c r="DH122" s="861"/>
      <c r="DI122" s="861"/>
      <c r="DJ122" s="861"/>
      <c r="DK122" s="861"/>
      <c r="DL122" s="861" t="s">
        <v>178</v>
      </c>
      <c r="DM122" s="861"/>
      <c r="DN122" s="861"/>
      <c r="DO122" s="861"/>
      <c r="DP122" s="861"/>
      <c r="DQ122" s="861" t="s">
        <v>178</v>
      </c>
      <c r="DR122" s="861"/>
      <c r="DS122" s="861"/>
      <c r="DT122" s="861"/>
      <c r="DU122" s="861"/>
      <c r="DV122" s="838" t="s">
        <v>178</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178</v>
      </c>
      <c r="AB123" s="824"/>
      <c r="AC123" s="824"/>
      <c r="AD123" s="824"/>
      <c r="AE123" s="825"/>
      <c r="AF123" s="826" t="s">
        <v>178</v>
      </c>
      <c r="AG123" s="824"/>
      <c r="AH123" s="824"/>
      <c r="AI123" s="824"/>
      <c r="AJ123" s="825"/>
      <c r="AK123" s="826" t="s">
        <v>178</v>
      </c>
      <c r="AL123" s="824"/>
      <c r="AM123" s="824"/>
      <c r="AN123" s="824"/>
      <c r="AO123" s="825"/>
      <c r="AP123" s="871" t="s">
        <v>178</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467</v>
      </c>
      <c r="BP123" s="925"/>
      <c r="BQ123" s="879">
        <v>25899778</v>
      </c>
      <c r="BR123" s="880"/>
      <c r="BS123" s="880"/>
      <c r="BT123" s="880"/>
      <c r="BU123" s="880"/>
      <c r="BV123" s="880">
        <v>25685552</v>
      </c>
      <c r="BW123" s="880"/>
      <c r="BX123" s="880"/>
      <c r="BY123" s="880"/>
      <c r="BZ123" s="880"/>
      <c r="CA123" s="880">
        <v>26163769</v>
      </c>
      <c r="CB123" s="880"/>
      <c r="CC123" s="880"/>
      <c r="CD123" s="880"/>
      <c r="CE123" s="880"/>
      <c r="CF123" s="790"/>
      <c r="CG123" s="791"/>
      <c r="CH123" s="791"/>
      <c r="CI123" s="791"/>
      <c r="CJ123" s="881"/>
      <c r="CK123" s="916"/>
      <c r="CL123" s="902"/>
      <c r="CM123" s="902"/>
      <c r="CN123" s="902"/>
      <c r="CO123" s="903"/>
      <c r="CP123" s="882" t="s">
        <v>405</v>
      </c>
      <c r="CQ123" s="883"/>
      <c r="CR123" s="883"/>
      <c r="CS123" s="883"/>
      <c r="CT123" s="883"/>
      <c r="CU123" s="883"/>
      <c r="CV123" s="883"/>
      <c r="CW123" s="883"/>
      <c r="CX123" s="883"/>
      <c r="CY123" s="883"/>
      <c r="CZ123" s="883"/>
      <c r="DA123" s="883"/>
      <c r="DB123" s="883"/>
      <c r="DC123" s="883"/>
      <c r="DD123" s="883"/>
      <c r="DE123" s="883"/>
      <c r="DF123" s="884"/>
      <c r="DG123" s="823" t="s">
        <v>178</v>
      </c>
      <c r="DH123" s="824"/>
      <c r="DI123" s="824"/>
      <c r="DJ123" s="824"/>
      <c r="DK123" s="825"/>
      <c r="DL123" s="826" t="s">
        <v>178</v>
      </c>
      <c r="DM123" s="824"/>
      <c r="DN123" s="824"/>
      <c r="DO123" s="824"/>
      <c r="DP123" s="825"/>
      <c r="DQ123" s="826" t="s">
        <v>178</v>
      </c>
      <c r="DR123" s="824"/>
      <c r="DS123" s="824"/>
      <c r="DT123" s="824"/>
      <c r="DU123" s="825"/>
      <c r="DV123" s="871" t="s">
        <v>178</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178</v>
      </c>
      <c r="AB124" s="824"/>
      <c r="AC124" s="824"/>
      <c r="AD124" s="824"/>
      <c r="AE124" s="825"/>
      <c r="AF124" s="826" t="s">
        <v>178</v>
      </c>
      <c r="AG124" s="824"/>
      <c r="AH124" s="824"/>
      <c r="AI124" s="824"/>
      <c r="AJ124" s="825"/>
      <c r="AK124" s="826" t="s">
        <v>178</v>
      </c>
      <c r="AL124" s="824"/>
      <c r="AM124" s="824"/>
      <c r="AN124" s="824"/>
      <c r="AO124" s="825"/>
      <c r="AP124" s="871" t="s">
        <v>178</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178</v>
      </c>
      <c r="BR124" s="878"/>
      <c r="BS124" s="878"/>
      <c r="BT124" s="878"/>
      <c r="BU124" s="878"/>
      <c r="BV124" s="878" t="s">
        <v>178</v>
      </c>
      <c r="BW124" s="878"/>
      <c r="BX124" s="878"/>
      <c r="BY124" s="878"/>
      <c r="BZ124" s="878"/>
      <c r="CA124" s="878">
        <v>4.5999999999999996</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t="s">
        <v>394</v>
      </c>
      <c r="DH124" s="807"/>
      <c r="DI124" s="807"/>
      <c r="DJ124" s="807"/>
      <c r="DK124" s="808"/>
      <c r="DL124" s="809" t="s">
        <v>178</v>
      </c>
      <c r="DM124" s="807"/>
      <c r="DN124" s="807"/>
      <c r="DO124" s="807"/>
      <c r="DP124" s="808"/>
      <c r="DQ124" s="809" t="s">
        <v>178</v>
      </c>
      <c r="DR124" s="807"/>
      <c r="DS124" s="807"/>
      <c r="DT124" s="807"/>
      <c r="DU124" s="808"/>
      <c r="DV124" s="895" t="s">
        <v>178</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178</v>
      </c>
      <c r="AB125" s="824"/>
      <c r="AC125" s="824"/>
      <c r="AD125" s="824"/>
      <c r="AE125" s="825"/>
      <c r="AF125" s="826" t="s">
        <v>178</v>
      </c>
      <c r="AG125" s="824"/>
      <c r="AH125" s="824"/>
      <c r="AI125" s="824"/>
      <c r="AJ125" s="825"/>
      <c r="AK125" s="826" t="s">
        <v>178</v>
      </c>
      <c r="AL125" s="824"/>
      <c r="AM125" s="824"/>
      <c r="AN125" s="824"/>
      <c r="AO125" s="825"/>
      <c r="AP125" s="871" t="s">
        <v>394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394</v>
      </c>
      <c r="DH125" s="889"/>
      <c r="DI125" s="889"/>
      <c r="DJ125" s="889"/>
      <c r="DK125" s="889"/>
      <c r="DL125" s="889" t="s">
        <v>178</v>
      </c>
      <c r="DM125" s="889"/>
      <c r="DN125" s="889"/>
      <c r="DO125" s="889"/>
      <c r="DP125" s="889"/>
      <c r="DQ125" s="889" t="s">
        <v>394</v>
      </c>
      <c r="DR125" s="889"/>
      <c r="DS125" s="889"/>
      <c r="DT125" s="889"/>
      <c r="DU125" s="889"/>
      <c r="DV125" s="890" t="s">
        <v>394</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178</v>
      </c>
      <c r="AB126" s="824"/>
      <c r="AC126" s="824"/>
      <c r="AD126" s="824"/>
      <c r="AE126" s="825"/>
      <c r="AF126" s="826" t="s">
        <v>178</v>
      </c>
      <c r="AG126" s="824"/>
      <c r="AH126" s="824"/>
      <c r="AI126" s="824"/>
      <c r="AJ126" s="825"/>
      <c r="AK126" s="826" t="s">
        <v>178</v>
      </c>
      <c r="AL126" s="824"/>
      <c r="AM126" s="824"/>
      <c r="AN126" s="824"/>
      <c r="AO126" s="825"/>
      <c r="AP126" s="871" t="s">
        <v>178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178</v>
      </c>
      <c r="DH126" s="861"/>
      <c r="DI126" s="861"/>
      <c r="DJ126" s="861"/>
      <c r="DK126" s="861"/>
      <c r="DL126" s="861" t="s">
        <v>178</v>
      </c>
      <c r="DM126" s="861"/>
      <c r="DN126" s="861"/>
      <c r="DO126" s="861"/>
      <c r="DP126" s="861"/>
      <c r="DQ126" s="861" t="s">
        <v>394</v>
      </c>
      <c r="DR126" s="861"/>
      <c r="DS126" s="861"/>
      <c r="DT126" s="861"/>
      <c r="DU126" s="861"/>
      <c r="DV126" s="838" t="s">
        <v>178</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3768</v>
      </c>
      <c r="AB127" s="824"/>
      <c r="AC127" s="824"/>
      <c r="AD127" s="824"/>
      <c r="AE127" s="825"/>
      <c r="AF127" s="826">
        <v>3471</v>
      </c>
      <c r="AG127" s="824"/>
      <c r="AH127" s="824"/>
      <c r="AI127" s="824"/>
      <c r="AJ127" s="825"/>
      <c r="AK127" s="826">
        <v>3871</v>
      </c>
      <c r="AL127" s="824"/>
      <c r="AM127" s="824"/>
      <c r="AN127" s="824"/>
      <c r="AO127" s="825"/>
      <c r="AP127" s="871">
        <v>0</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178</v>
      </c>
      <c r="DH127" s="861"/>
      <c r="DI127" s="861"/>
      <c r="DJ127" s="861"/>
      <c r="DK127" s="861"/>
      <c r="DL127" s="861" t="s">
        <v>178</v>
      </c>
      <c r="DM127" s="861"/>
      <c r="DN127" s="861"/>
      <c r="DO127" s="861"/>
      <c r="DP127" s="861"/>
      <c r="DQ127" s="861" t="s">
        <v>394</v>
      </c>
      <c r="DR127" s="861"/>
      <c r="DS127" s="861"/>
      <c r="DT127" s="861"/>
      <c r="DU127" s="861"/>
      <c r="DV127" s="838" t="s">
        <v>394</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386815</v>
      </c>
      <c r="AB128" s="845"/>
      <c r="AC128" s="845"/>
      <c r="AD128" s="845"/>
      <c r="AE128" s="846"/>
      <c r="AF128" s="847">
        <v>332394</v>
      </c>
      <c r="AG128" s="845"/>
      <c r="AH128" s="845"/>
      <c r="AI128" s="845"/>
      <c r="AJ128" s="846"/>
      <c r="AK128" s="847">
        <v>292522</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178</v>
      </c>
      <c r="BG128" s="831"/>
      <c r="BH128" s="831"/>
      <c r="BI128" s="831"/>
      <c r="BJ128" s="831"/>
      <c r="BK128" s="831"/>
      <c r="BL128" s="854"/>
      <c r="BM128" s="830">
        <v>13.14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178</v>
      </c>
      <c r="DH128" s="835"/>
      <c r="DI128" s="835"/>
      <c r="DJ128" s="835"/>
      <c r="DK128" s="835"/>
      <c r="DL128" s="835" t="s">
        <v>178</v>
      </c>
      <c r="DM128" s="835"/>
      <c r="DN128" s="835"/>
      <c r="DO128" s="835"/>
      <c r="DP128" s="835"/>
      <c r="DQ128" s="835" t="s">
        <v>178</v>
      </c>
      <c r="DR128" s="835"/>
      <c r="DS128" s="835"/>
      <c r="DT128" s="835"/>
      <c r="DU128" s="835"/>
      <c r="DV128" s="836" t="s">
        <v>394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11583026</v>
      </c>
      <c r="AB129" s="824"/>
      <c r="AC129" s="824"/>
      <c r="AD129" s="824"/>
      <c r="AE129" s="825"/>
      <c r="AF129" s="826">
        <v>11385969</v>
      </c>
      <c r="AG129" s="824"/>
      <c r="AH129" s="824"/>
      <c r="AI129" s="824"/>
      <c r="AJ129" s="825"/>
      <c r="AK129" s="826">
        <v>11346467</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178</v>
      </c>
      <c r="BG129" s="814"/>
      <c r="BH129" s="814"/>
      <c r="BI129" s="814"/>
      <c r="BJ129" s="814"/>
      <c r="BK129" s="814"/>
      <c r="BL129" s="815"/>
      <c r="BM129" s="813">
        <v>18.14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1619730</v>
      </c>
      <c r="AB130" s="824"/>
      <c r="AC130" s="824"/>
      <c r="AD130" s="824"/>
      <c r="AE130" s="825"/>
      <c r="AF130" s="826">
        <v>1534595</v>
      </c>
      <c r="AG130" s="824"/>
      <c r="AH130" s="824"/>
      <c r="AI130" s="824"/>
      <c r="AJ130" s="825"/>
      <c r="AK130" s="826">
        <v>1491610</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3.3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9963296</v>
      </c>
      <c r="AB131" s="807"/>
      <c r="AC131" s="807"/>
      <c r="AD131" s="807"/>
      <c r="AE131" s="808"/>
      <c r="AF131" s="809">
        <v>9851374</v>
      </c>
      <c r="AG131" s="807"/>
      <c r="AH131" s="807"/>
      <c r="AI131" s="807"/>
      <c r="AJ131" s="808"/>
      <c r="AK131" s="809">
        <v>9854857</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v>4.5999999999999996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3.5809334580000001</v>
      </c>
      <c r="AB132" s="787"/>
      <c r="AC132" s="787"/>
      <c r="AD132" s="787"/>
      <c r="AE132" s="788"/>
      <c r="AF132" s="789">
        <v>3.836896254</v>
      </c>
      <c r="AG132" s="787"/>
      <c r="AH132" s="787"/>
      <c r="AI132" s="787"/>
      <c r="AJ132" s="788"/>
      <c r="AK132" s="789">
        <v>2.6883596590000001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3.9</v>
      </c>
      <c r="AB133" s="766"/>
      <c r="AC133" s="766"/>
      <c r="AD133" s="766"/>
      <c r="AE133" s="767"/>
      <c r="AF133" s="765">
        <v>4</v>
      </c>
      <c r="AG133" s="766"/>
      <c r="AH133" s="766"/>
      <c r="AI133" s="766"/>
      <c r="AJ133" s="767"/>
      <c r="AK133" s="765">
        <v>3.3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GM45Sj9AthzcrWWuqkc//KLVZ56okQuMRJDhH+mdU2ssQeVFe7XhzTJJGy4OpocBwEdG0mjl74PSTSE9W5k+Q==" saltValue="FW9mz7at/mDdsJxjGVkq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9" zoomScaleNormal="85" zoomScaleSheetLayoutView="89" workbookViewId="0">
      <selection activeCell="BG82" sqref="BG8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oWOnY+vwjIKpejqrMfB0WMmAGxfQVhu7qnOjLJQDZtsr3WLaZ+jUl6iJGsMztoUxV5Nel7f9/Ux+zhFZLcdLg==" saltValue="9GEEtN2w97m/tNhQoFKC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iFdBeDrGwWU2qOGMXhgaeODuuhBjh/0CSaB4rokoJqcqhXLakCyA11/+hB0cZXugo9/hP9P02Fh/O8gbQ9Qzw==" saltValue="MyZ30cVG289TwyDMmpAD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501</v>
      </c>
      <c r="AL9" s="1193"/>
      <c r="AM9" s="1193"/>
      <c r="AN9" s="1194"/>
      <c r="AO9" s="313">
        <v>2796091</v>
      </c>
      <c r="AP9" s="313">
        <v>62127</v>
      </c>
      <c r="AQ9" s="314">
        <v>90613</v>
      </c>
      <c r="AR9" s="315">
        <v>-31.4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502</v>
      </c>
      <c r="AL10" s="1193"/>
      <c r="AM10" s="1193"/>
      <c r="AN10" s="1194"/>
      <c r="AO10" s="316">
        <v>368463</v>
      </c>
      <c r="AP10" s="316">
        <v>8187</v>
      </c>
      <c r="AQ10" s="317">
        <v>7525</v>
      </c>
      <c r="AR10" s="318">
        <v>8.8000000000000007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503</v>
      </c>
      <c r="AL11" s="1193"/>
      <c r="AM11" s="1193"/>
      <c r="AN11" s="1194"/>
      <c r="AO11" s="316">
        <v>444277</v>
      </c>
      <c r="AP11" s="316">
        <v>9872</v>
      </c>
      <c r="AQ11" s="317">
        <v>9582</v>
      </c>
      <c r="AR11" s="318">
        <v>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504</v>
      </c>
      <c r="AL12" s="1193"/>
      <c r="AM12" s="1193"/>
      <c r="AN12" s="1194"/>
      <c r="AO12" s="316" t="s">
        <v>505</v>
      </c>
      <c r="AP12" s="316" t="s">
        <v>505</v>
      </c>
      <c r="AQ12" s="317">
        <v>1356</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506</v>
      </c>
      <c r="AL13" s="1193"/>
      <c r="AM13" s="1193"/>
      <c r="AN13" s="1194"/>
      <c r="AO13" s="316" t="s">
        <v>505</v>
      </c>
      <c r="AP13" s="316" t="s">
        <v>505</v>
      </c>
      <c r="AQ13" s="317">
        <v>2</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507</v>
      </c>
      <c r="AL14" s="1193"/>
      <c r="AM14" s="1193"/>
      <c r="AN14" s="1194"/>
      <c r="AO14" s="316">
        <v>184890</v>
      </c>
      <c r="AP14" s="316">
        <v>4108</v>
      </c>
      <c r="AQ14" s="317">
        <v>4182</v>
      </c>
      <c r="AR14" s="318">
        <v>-1.8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508</v>
      </c>
      <c r="AL15" s="1193"/>
      <c r="AM15" s="1193"/>
      <c r="AN15" s="1194"/>
      <c r="AO15" s="316">
        <v>27770</v>
      </c>
      <c r="AP15" s="316">
        <v>617</v>
      </c>
      <c r="AQ15" s="317">
        <v>2331</v>
      </c>
      <c r="AR15" s="318">
        <v>-73.5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509</v>
      </c>
      <c r="AL16" s="1196"/>
      <c r="AM16" s="1196"/>
      <c r="AN16" s="1197"/>
      <c r="AO16" s="316">
        <v>-224498</v>
      </c>
      <c r="AP16" s="316">
        <v>-4988</v>
      </c>
      <c r="AQ16" s="317">
        <v>-8270</v>
      </c>
      <c r="AR16" s="318">
        <v>-39.700000000000003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3596993</v>
      </c>
      <c r="AP17" s="316">
        <v>79923</v>
      </c>
      <c r="AQ17" s="317">
        <v>107322</v>
      </c>
      <c r="AR17" s="318">
        <v>-25.5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514</v>
      </c>
      <c r="AL21" s="1190"/>
      <c r="AM21" s="1190"/>
      <c r="AN21" s="1191"/>
      <c r="AO21" s="328">
        <v>7.11</v>
      </c>
      <c r="AP21" s="329">
        <v>10.18</v>
      </c>
      <c r="AQ21" s="330">
        <v>-3.07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515</v>
      </c>
      <c r="AL22" s="1190"/>
      <c r="AM22" s="1190"/>
      <c r="AN22" s="1191"/>
      <c r="AO22" s="333">
        <v>97.1</v>
      </c>
      <c r="AP22" s="334">
        <v>97.7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519</v>
      </c>
      <c r="AL32" s="1181"/>
      <c r="AM32" s="1181"/>
      <c r="AN32" s="1182"/>
      <c r="AO32" s="343">
        <v>1863032</v>
      </c>
      <c r="AP32" s="343">
        <v>41395</v>
      </c>
      <c r="AQ32" s="344">
        <v>67619</v>
      </c>
      <c r="AR32" s="345">
        <v>-38.799999999999997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520</v>
      </c>
      <c r="AL33" s="1181"/>
      <c r="AM33" s="1181"/>
      <c r="AN33" s="1182"/>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521</v>
      </c>
      <c r="AL34" s="1181"/>
      <c r="AM34" s="1181"/>
      <c r="AN34" s="1182"/>
      <c r="AO34" s="343" t="s">
        <v>505</v>
      </c>
      <c r="AP34" s="343" t="s">
        <v>505</v>
      </c>
      <c r="AQ34" s="344">
        <v>3</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522</v>
      </c>
      <c r="AL35" s="1181"/>
      <c r="AM35" s="1181"/>
      <c r="AN35" s="1182"/>
      <c r="AO35" s="343">
        <v>71132</v>
      </c>
      <c r="AP35" s="343">
        <v>1581</v>
      </c>
      <c r="AQ35" s="344">
        <v>17835</v>
      </c>
      <c r="AR35" s="345">
        <v>-91.1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523</v>
      </c>
      <c r="AL36" s="1181"/>
      <c r="AM36" s="1181"/>
      <c r="AN36" s="1182"/>
      <c r="AO36" s="343">
        <v>111012</v>
      </c>
      <c r="AP36" s="343">
        <v>2467</v>
      </c>
      <c r="AQ36" s="344">
        <v>2401</v>
      </c>
      <c r="AR36" s="345">
        <v>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524</v>
      </c>
      <c r="AL37" s="1181"/>
      <c r="AM37" s="1181"/>
      <c r="AN37" s="1182"/>
      <c r="AO37" s="343">
        <v>3871</v>
      </c>
      <c r="AP37" s="343">
        <v>86</v>
      </c>
      <c r="AQ37" s="344">
        <v>732</v>
      </c>
      <c r="AR37" s="345">
        <v>-88.3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525</v>
      </c>
      <c r="AL38" s="1184"/>
      <c r="AM38" s="1184"/>
      <c r="AN38" s="1185"/>
      <c r="AO38" s="346">
        <v>19</v>
      </c>
      <c r="AP38" s="346">
        <v>0</v>
      </c>
      <c r="AQ38" s="347">
        <v>5</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526</v>
      </c>
      <c r="AL39" s="1184"/>
      <c r="AM39" s="1184"/>
      <c r="AN39" s="1185"/>
      <c r="AO39" s="343">
        <v>-292522</v>
      </c>
      <c r="AP39" s="343">
        <v>-6500</v>
      </c>
      <c r="AQ39" s="344">
        <v>-3806</v>
      </c>
      <c r="AR39" s="345">
        <v>70.8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527</v>
      </c>
      <c r="AL40" s="1181"/>
      <c r="AM40" s="1181"/>
      <c r="AN40" s="1182"/>
      <c r="AO40" s="343">
        <v>-1491610</v>
      </c>
      <c r="AP40" s="343">
        <v>-33142</v>
      </c>
      <c r="AQ40" s="344">
        <v>-59049</v>
      </c>
      <c r="AR40" s="345">
        <v>-43.9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264934</v>
      </c>
      <c r="AP41" s="343">
        <v>5887</v>
      </c>
      <c r="AQ41" s="344">
        <v>25740</v>
      </c>
      <c r="AR41" s="345">
        <v>-77.099999999999994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496</v>
      </c>
      <c r="AN49" s="1175" t="s">
        <v>531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3047161</v>
      </c>
      <c r="AN51" s="365">
        <v>64994</v>
      </c>
      <c r="AO51" s="366">
        <v>-28.1</v>
      </c>
      <c r="AP51" s="367">
        <v>85459</v>
      </c>
      <c r="AQ51" s="368">
        <v>-19.8</v>
      </c>
      <c r="AR51" s="369">
        <v>-8.3000000000000007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750028</v>
      </c>
      <c r="AN52" s="373">
        <v>15998</v>
      </c>
      <c r="AO52" s="374">
        <v>-66.8</v>
      </c>
      <c r="AP52" s="375">
        <v>44378</v>
      </c>
      <c r="AQ52" s="376">
        <v>-2.6</v>
      </c>
      <c r="AR52" s="377">
        <v>-64.2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3022737</v>
      </c>
      <c r="AN53" s="365">
        <v>65126</v>
      </c>
      <c r="AO53" s="366">
        <v>0.2</v>
      </c>
      <c r="AP53" s="367">
        <v>83280</v>
      </c>
      <c r="AQ53" s="368">
        <v>-2.5</v>
      </c>
      <c r="AR53" s="369">
        <v>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556187</v>
      </c>
      <c r="AN54" s="373">
        <v>11983</v>
      </c>
      <c r="AO54" s="374">
        <v>-25.1</v>
      </c>
      <c r="AP54" s="375">
        <v>43123</v>
      </c>
      <c r="AQ54" s="376">
        <v>-2.8</v>
      </c>
      <c r="AR54" s="377">
        <v>-22.3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1897929</v>
      </c>
      <c r="AN55" s="365">
        <v>41332</v>
      </c>
      <c r="AO55" s="366">
        <v>-36.5</v>
      </c>
      <c r="AP55" s="367">
        <v>88968</v>
      </c>
      <c r="AQ55" s="368">
        <v>6.8</v>
      </c>
      <c r="AR55" s="369">
        <v>-43.3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772805</v>
      </c>
      <c r="AN56" s="373">
        <v>16830</v>
      </c>
      <c r="AO56" s="374">
        <v>40.4</v>
      </c>
      <c r="AP56" s="375">
        <v>45482</v>
      </c>
      <c r="AQ56" s="376">
        <v>5.5</v>
      </c>
      <c r="AR56" s="377">
        <v>34.9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2014304</v>
      </c>
      <c r="AN57" s="365">
        <v>44384</v>
      </c>
      <c r="AO57" s="366">
        <v>7.4</v>
      </c>
      <c r="AP57" s="367">
        <v>85173</v>
      </c>
      <c r="AQ57" s="368">
        <v>-4.3</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549435</v>
      </c>
      <c r="AN58" s="373">
        <v>12106</v>
      </c>
      <c r="AO58" s="374">
        <v>-28.1</v>
      </c>
      <c r="AP58" s="375">
        <v>43913</v>
      </c>
      <c r="AQ58" s="376">
        <v>-3.4</v>
      </c>
      <c r="AR58" s="377">
        <v>-24.7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1869429</v>
      </c>
      <c r="AN59" s="365">
        <v>41537</v>
      </c>
      <c r="AO59" s="366">
        <v>-6.4</v>
      </c>
      <c r="AP59" s="367">
        <v>94081</v>
      </c>
      <c r="AQ59" s="368">
        <v>10.5</v>
      </c>
      <c r="AR59" s="369">
        <v>-16.899999999999999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696704</v>
      </c>
      <c r="AN60" s="373">
        <v>15480</v>
      </c>
      <c r="AO60" s="374">
        <v>27.9</v>
      </c>
      <c r="AP60" s="375">
        <v>48949</v>
      </c>
      <c r="AQ60" s="376">
        <v>11.5</v>
      </c>
      <c r="AR60" s="377">
        <v>16.399999999999999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2370312</v>
      </c>
      <c r="AN61" s="380">
        <v>51475</v>
      </c>
      <c r="AO61" s="381">
        <v>-12.7</v>
      </c>
      <c r="AP61" s="382">
        <v>87392</v>
      </c>
      <c r="AQ61" s="383">
        <v>-1.9</v>
      </c>
      <c r="AR61" s="369">
        <v>-10.8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665032</v>
      </c>
      <c r="AN62" s="373">
        <v>14479</v>
      </c>
      <c r="AO62" s="374">
        <v>-10.3</v>
      </c>
      <c r="AP62" s="375">
        <v>45169</v>
      </c>
      <c r="AQ62" s="376">
        <v>1.6</v>
      </c>
      <c r="AR62" s="377">
        <v>-11.9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VkR7aPFmA5B/YU5yXhjqdT0Qc27N5lMuQIhJlp6E8T3IsyHGiUqfMkTmzEcOBOaJh3Xw+c88L7h4IEGL1hvDA==" saltValue="gF1xd1/PqB0kiRW9qO7x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T116" sqref="AT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wreMJdLXPpHkA6OUmjWN7h71FrGrltYRp5l/yCfGx5G89UVpbJtoWr+PNRLFsg4GNyeDHff/2ETGJoQaskTmtA==" saltValue="NECuL8fzwnx/O78CujDC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ikGQvxD3QPZxdPaRsoryZhEWdX5vAgnX1mk2uLdKe5h8g6L8yF455ttDWk8jMtGaC5X7lNj4F+hLtSav8i7mdg==" saltValue="hDovgS/e18tKYd8wVv/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5.2</v>
      </c>
      <c r="G47" s="12">
        <v>5.3</v>
      </c>
      <c r="H47" s="12">
        <v>5.4</v>
      </c>
      <c r="I47" s="12">
        <v>5.84</v>
      </c>
      <c r="J47" s="13">
        <v>6.31</v>
      </c>
    </row>
    <row r="48" spans="2:10" ht="57.75" customHeight="1" x14ac:dyDescent="0.15">
      <c r="B48" s="14"/>
      <c r="C48" s="1200" t="s">
        <v>4</v>
      </c>
      <c r="D48" s="1200"/>
      <c r="E48" s="1201"/>
      <c r="F48" s="15">
        <v>1.92</v>
      </c>
      <c r="G48" s="16">
        <v>2.54</v>
      </c>
      <c r="H48" s="16">
        <v>2.3199999999999998</v>
      </c>
      <c r="I48" s="16">
        <v>2.37</v>
      </c>
      <c r="J48" s="17">
        <v>2.85</v>
      </c>
    </row>
    <row r="49" spans="2:10" ht="57.75" customHeight="1" thickBot="1" x14ac:dyDescent="0.2">
      <c r="B49" s="18"/>
      <c r="C49" s="1202" t="s">
        <v>5</v>
      </c>
      <c r="D49" s="1202"/>
      <c r="E49" s="1203"/>
      <c r="F49" s="19" t="s">
        <v>552</v>
      </c>
      <c r="G49" s="20">
        <v>0.59</v>
      </c>
      <c r="H49" s="20" t="s">
        <v>553</v>
      </c>
      <c r="I49" s="20">
        <v>0.36</v>
      </c>
      <c r="J49" s="21">
        <v>0.92</v>
      </c>
    </row>
    <row r="50" spans="2:10" ht="13.5" customHeight="1" x14ac:dyDescent="0.15"/>
  </sheetData>
  <sheetProtection algorithmName="SHA-512" hashValue="ssyNEl+qRlmH2oUHzvNGuhwvDnFpP2DqZBIeKXDsZeCXp6iZjDNlYxm7Tk57sc5z4db3tRV4uJV3S68k0V0fTQ==" saltValue="YQ5wCpTt8thvWpOg6ApP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隈部　浩市</cp:lastModifiedBy>
  <cp:lastPrinted>2021-03-04T11:00:27Z</cp:lastPrinted>
  <dcterms:created xsi:type="dcterms:W3CDTF">2021-02-05T04:40:45Z</dcterms:created>
  <dcterms:modified xsi:type="dcterms:W3CDTF">2021-03-22T10:13:09Z</dcterms:modified>
  <cp:category/>
</cp:coreProperties>
</file>